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 30 km" sheetId="1" r:id="rId1"/>
    <sheet name="Šnek 20 km" sheetId="2" r:id="rId2"/>
    <sheet name="Šnek 12 km" sheetId="3" r:id="rId3"/>
    <sheet name="Šneček" sheetId="4" r:id="rId4"/>
    <sheet name="POČTY" sheetId="5" r:id="rId5"/>
  </sheets>
  <externalReferences>
    <externalReference r:id="rId8"/>
  </externalReferences>
  <definedNames>
    <definedName name="_xlnm.Print_Area" localSheetId="3">'Šneček'!$B$1:$I$1</definedName>
    <definedName name="_xlnm.Print_Area" localSheetId="2">'Šnek 12 km'!$D$2:$L$2</definedName>
    <definedName name="_xlnm.Print_Area" localSheetId="1">'Šnek 20 km'!$C$2:$K$2</definedName>
    <definedName name="_xlnm.Print_Area" localSheetId="0">'Šnek 30 km'!$D$2:$L$46</definedName>
    <definedName name="Excel_BuiltIn_Print_Area" localSheetId="0">'Šnek 30 km'!$D$2:$K$2</definedName>
    <definedName name="Excel_BuiltIn_Print_Area" localSheetId="1">'Šnek 20 km'!$C$2:$J$2</definedName>
    <definedName name="Excel_BuiltIn_Print_Area" localSheetId="2">'Šnek 12 km'!$D$2:$K$2</definedName>
    <definedName name="Excel_BuiltIn_Print_Area" localSheetId="3">'Šneček'!#REF!</definedName>
    <definedName name="Excel_BuiltIn__FilterDatabase" localSheetId="3">'Šneček'!$B$1:$I$1</definedName>
    <definedName name="Excel_BuiltIn_Print_Area" localSheetId="4">'POČTY'!$A$1:$D$18</definedName>
  </definedNames>
  <calcPr fullCalcOnLoad="1"/>
</workbook>
</file>

<file path=xl/sharedStrings.xml><?xml version="1.0" encoding="utf-8"?>
<sst xmlns="http://schemas.openxmlformats.org/spreadsheetml/2006/main" count="698" uniqueCount="255">
  <si>
    <t>„30 km“ – MUŽI, ŽENY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</si>
  <si>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</si>
  <si>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</si>
  <si>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</si>
  <si>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</si>
  <si>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</si>
  <si>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</si>
  <si>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</si>
  <si>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</si>
  <si>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</si>
  <si>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</si>
  <si>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</si>
  <si>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Strupek</t>
  </si>
  <si>
    <t>Matyáš</t>
  </si>
  <si>
    <t>Biketeam TJ Zlaté Hory</t>
  </si>
  <si>
    <t>A</t>
  </si>
  <si>
    <t>30 km</t>
  </si>
  <si>
    <t>nejrychlejší muž</t>
  </si>
  <si>
    <t>Petřík</t>
  </si>
  <si>
    <t>Zdeněk</t>
  </si>
  <si>
    <t>Loko Campagnolo Krnov</t>
  </si>
  <si>
    <t>C</t>
  </si>
  <si>
    <t>Vychodil</t>
  </si>
  <si>
    <t>Tomáš</t>
  </si>
  <si>
    <t>desátník</t>
  </si>
  <si>
    <t>Grček</t>
  </si>
  <si>
    <t>Lubomír</t>
  </si>
  <si>
    <t>DK BIKE SHOP</t>
  </si>
  <si>
    <t>B</t>
  </si>
  <si>
    <t>Panoch</t>
  </si>
  <si>
    <t>Václav</t>
  </si>
  <si>
    <t>D</t>
  </si>
  <si>
    <t>Krejčí</t>
  </si>
  <si>
    <t>Vladislav</t>
  </si>
  <si>
    <t>Bike sport Uničov</t>
  </si>
  <si>
    <t>Beneš</t>
  </si>
  <si>
    <t>Pavel</t>
  </si>
  <si>
    <t>Sobala</t>
  </si>
  <si>
    <t>Martin</t>
  </si>
  <si>
    <t>Taraba</t>
  </si>
  <si>
    <t>Ondřej</t>
  </si>
  <si>
    <t>OTOSPORT Racing Team</t>
  </si>
  <si>
    <t>Žiha</t>
  </si>
  <si>
    <t>Jakub</t>
  </si>
  <si>
    <t>Force team Jeseník</t>
  </si>
  <si>
    <t>J</t>
  </si>
  <si>
    <t>Žák</t>
  </si>
  <si>
    <t>Marek</t>
  </si>
  <si>
    <t>Jeseničtí orli</t>
  </si>
  <si>
    <t>Novák</t>
  </si>
  <si>
    <t>Patrik</t>
  </si>
  <si>
    <t>Tribike MTB Academy</t>
  </si>
  <si>
    <t>Šimeček</t>
  </si>
  <si>
    <t>Petr</t>
  </si>
  <si>
    <t>Buk</t>
  </si>
  <si>
    <t>Nemrava</t>
  </si>
  <si>
    <t xml:space="preserve">Petr </t>
  </si>
  <si>
    <t>SC SAMOTIŠKY</t>
  </si>
  <si>
    <t>Adam</t>
  </si>
  <si>
    <t>Kouřil</t>
  </si>
  <si>
    <t>Jiří</t>
  </si>
  <si>
    <t>Fitko Jeseník</t>
  </si>
  <si>
    <t>E</t>
  </si>
  <si>
    <t>Smolík</t>
  </si>
  <si>
    <t>Gajdoš</t>
  </si>
  <si>
    <t>David</t>
  </si>
  <si>
    <t xml:space="preserve">Fitko Jeseník </t>
  </si>
  <si>
    <t>Uchytil</t>
  </si>
  <si>
    <t>Alois</t>
  </si>
  <si>
    <t>Herynek</t>
  </si>
  <si>
    <t>Robert</t>
  </si>
  <si>
    <t>Kašpar</t>
  </si>
  <si>
    <t>Hynek</t>
  </si>
  <si>
    <t>Vladimír</t>
  </si>
  <si>
    <t>Machala</t>
  </si>
  <si>
    <t>Jan</t>
  </si>
  <si>
    <t>Kubiš</t>
  </si>
  <si>
    <t>Miroslav</t>
  </si>
  <si>
    <t>Kouřilová</t>
  </si>
  <si>
    <t>Petra</t>
  </si>
  <si>
    <t>ŽB</t>
  </si>
  <si>
    <t>nejrychlejší žena</t>
  </si>
  <si>
    <t>Kovář</t>
  </si>
  <si>
    <t>Daniel</t>
  </si>
  <si>
    <t>Hlisnikovský</t>
  </si>
  <si>
    <t>Libor</t>
  </si>
  <si>
    <t>Otosport racing team</t>
  </si>
  <si>
    <t>Kašparová</t>
  </si>
  <si>
    <t>Lenka</t>
  </si>
  <si>
    <t>Vondruška</t>
  </si>
  <si>
    <t>Kratochvíl</t>
  </si>
  <si>
    <t>Cyklo Polách a syn</t>
  </si>
  <si>
    <t>Bahr</t>
  </si>
  <si>
    <t>Lukáš</t>
  </si>
  <si>
    <t>Filka</t>
  </si>
  <si>
    <t>Karel</t>
  </si>
  <si>
    <t>Pobořil</t>
  </si>
  <si>
    <t>Hocz</t>
  </si>
  <si>
    <t>eSeNBáci</t>
  </si>
  <si>
    <t>Komárková</t>
  </si>
  <si>
    <t>Eva</t>
  </si>
  <si>
    <t>nejstarší žena</t>
  </si>
  <si>
    <t>Petrušková</t>
  </si>
  <si>
    <t>Táňa</t>
  </si>
  <si>
    <t>ŽA</t>
  </si>
  <si>
    <t>Odstrčil</t>
  </si>
  <si>
    <t>Zlámal</t>
  </si>
  <si>
    <t>Vidlák</t>
  </si>
  <si>
    <t>Nevosad</t>
  </si>
  <si>
    <t>Jindřich</t>
  </si>
  <si>
    <t>SKM Zlaté Hory</t>
  </si>
  <si>
    <t>Panochová</t>
  </si>
  <si>
    <t>Alena</t>
  </si>
  <si>
    <t>Grepl</t>
  </si>
  <si>
    <t>Josef</t>
  </si>
  <si>
    <t>Hrdina</t>
  </si>
  <si>
    <t>Jeseník</t>
  </si>
  <si>
    <t>nejstarší muž</t>
  </si>
  <si>
    <t>„20 km“ – KI, OPEN</t>
  </si>
  <si>
    <t>čas</t>
  </si>
  <si>
    <t>trasa</t>
  </si>
  <si>
    <t>Spurný</t>
  </si>
  <si>
    <t>SC Samotišky</t>
  </si>
  <si>
    <t>KI</t>
  </si>
  <si>
    <t>20 km</t>
  </si>
  <si>
    <t>O</t>
  </si>
  <si>
    <t>Glombiček</t>
  </si>
  <si>
    <t>Prášková</t>
  </si>
  <si>
    <t>Zlaté Hory</t>
  </si>
  <si>
    <t>„12 km“ – KY, SI, SY</t>
  </si>
  <si>
    <t>stopky</t>
  </si>
  <si>
    <t>Matěj</t>
  </si>
  <si>
    <t>Fenix ski team Jeseník</t>
  </si>
  <si>
    <t>SI</t>
  </si>
  <si>
    <t>12 km</t>
  </si>
  <si>
    <t>Bandik</t>
  </si>
  <si>
    <t>Julie</t>
  </si>
  <si>
    <t>SY</t>
  </si>
  <si>
    <t>Staňová</t>
  </si>
  <si>
    <t>Šarlota</t>
  </si>
  <si>
    <t>KY</t>
  </si>
  <si>
    <t>Vršanová</t>
  </si>
  <si>
    <t>Žeravíková</t>
  </si>
  <si>
    <t>Ema</t>
  </si>
  <si>
    <t>Osladilová</t>
  </si>
  <si>
    <t>Barbora</t>
  </si>
  <si>
    <t>Uhrová</t>
  </si>
  <si>
    <t>Kristina</t>
  </si>
  <si>
    <t>Pržno</t>
  </si>
  <si>
    <t>Majkráková</t>
  </si>
  <si>
    <t>Laura</t>
  </si>
  <si>
    <t>Bike 2000</t>
  </si>
  <si>
    <t>Nevosadová</t>
  </si>
  <si>
    <t>Lucie</t>
  </si>
  <si>
    <t>Šimon</t>
  </si>
  <si>
    <t>Kupka</t>
  </si>
  <si>
    <t>Patrmannová</t>
  </si>
  <si>
    <t>Elen</t>
  </si>
  <si>
    <t>M7</t>
  </si>
  <si>
    <t>Lasota</t>
  </si>
  <si>
    <t>Smolíková</t>
  </si>
  <si>
    <t>Klára</t>
  </si>
  <si>
    <t>Pořadí v kat.</t>
  </si>
  <si>
    <t>Trasa</t>
  </si>
  <si>
    <t>Cinková</t>
  </si>
  <si>
    <t>Tereza</t>
  </si>
  <si>
    <t>Benjamínky</t>
  </si>
  <si>
    <t>150 m</t>
  </si>
  <si>
    <t>Zbranková</t>
  </si>
  <si>
    <t>Zuzana</t>
  </si>
  <si>
    <t>Esenbáci</t>
  </si>
  <si>
    <t>Knotek</t>
  </si>
  <si>
    <t>Eliáš</t>
  </si>
  <si>
    <t>Benjamínci</t>
  </si>
  <si>
    <t>Boxan</t>
  </si>
  <si>
    <t xml:space="preserve">Oliver </t>
  </si>
  <si>
    <t>Světla Hora</t>
  </si>
  <si>
    <t>Štěpán</t>
  </si>
  <si>
    <t>Havelka</t>
  </si>
  <si>
    <t>Klárová</t>
  </si>
  <si>
    <t>Viktorie</t>
  </si>
  <si>
    <t>Předžačky</t>
  </si>
  <si>
    <t>750 m</t>
  </si>
  <si>
    <t>Nováčková</t>
  </si>
  <si>
    <t>Kavková</t>
  </si>
  <si>
    <t>Kurková</t>
  </si>
  <si>
    <t>Mariana</t>
  </si>
  <si>
    <t>Domesová</t>
  </si>
  <si>
    <t>Štěpánka</t>
  </si>
  <si>
    <t>Urbanová</t>
  </si>
  <si>
    <t>Beata</t>
  </si>
  <si>
    <t>Pavlína</t>
  </si>
  <si>
    <t>DNF</t>
  </si>
  <si>
    <t>Reineltová</t>
  </si>
  <si>
    <t>Adriana</t>
  </si>
  <si>
    <t>DNS</t>
  </si>
  <si>
    <t>Kateřina</t>
  </si>
  <si>
    <t>Brabec</t>
  </si>
  <si>
    <t>Matouš</t>
  </si>
  <si>
    <t>Předžáci</t>
  </si>
  <si>
    <t>Petruška</t>
  </si>
  <si>
    <t>Čišecký</t>
  </si>
  <si>
    <t>Salva</t>
  </si>
  <si>
    <t>Dubec</t>
  </si>
  <si>
    <t>Vít</t>
  </si>
  <si>
    <t>František</t>
  </si>
  <si>
    <t>TC Praděd</t>
  </si>
  <si>
    <t>Žatecký</t>
  </si>
  <si>
    <t>Antonín</t>
  </si>
  <si>
    <t>Gažák</t>
  </si>
  <si>
    <t>Reinelt</t>
  </si>
  <si>
    <t>Sebastian</t>
  </si>
  <si>
    <t>Podešva</t>
  </si>
  <si>
    <t>Malé žačky</t>
  </si>
  <si>
    <t>1,5 km</t>
  </si>
  <si>
    <t>Markéta</t>
  </si>
  <si>
    <t>Benešová</t>
  </si>
  <si>
    <t>Balcárková</t>
  </si>
  <si>
    <t>Eliška</t>
  </si>
  <si>
    <t>Doláková</t>
  </si>
  <si>
    <t>Kristýna</t>
  </si>
  <si>
    <t>Kalina</t>
  </si>
  <si>
    <t>Moravec Team</t>
  </si>
  <si>
    <t>Malí žáci</t>
  </si>
  <si>
    <t>Balcárek</t>
  </si>
  <si>
    <t>Mačuda</t>
  </si>
  <si>
    <t>Vojtěch</t>
  </si>
  <si>
    <t>Žeravý</t>
  </si>
  <si>
    <t>Halák</t>
  </si>
  <si>
    <t>Nová Červená Voda</t>
  </si>
  <si>
    <t>Mladší žačky</t>
  </si>
  <si>
    <t>2,5 km</t>
  </si>
  <si>
    <t>Kohouti Pržno</t>
  </si>
  <si>
    <t>Aneta</t>
  </si>
  <si>
    <t>Juřátková</t>
  </si>
  <si>
    <t>Vanda</t>
  </si>
  <si>
    <t>Kořistka</t>
  </si>
  <si>
    <t>HEAD PRO TEAM OPAVA</t>
  </si>
  <si>
    <t>Mladší žáci</t>
  </si>
  <si>
    <t>Robotka</t>
  </si>
  <si>
    <t>Jonáš</t>
  </si>
  <si>
    <t>Koláček</t>
  </si>
  <si>
    <t>Adam František</t>
  </si>
  <si>
    <t>Pavelka</t>
  </si>
  <si>
    <t xml:space="preserve">Viktor </t>
  </si>
  <si>
    <t>Kapusta</t>
  </si>
  <si>
    <t>Studený</t>
  </si>
  <si>
    <t>POČET STARTUJÍCÍCH</t>
  </si>
  <si>
    <t>celkem</t>
  </si>
  <si>
    <t>páni</t>
  </si>
  <si>
    <t>dámy</t>
  </si>
  <si>
    <t>MUŽI, ŽENY (30km)</t>
  </si>
  <si>
    <t>KY, SI, SY (12 km)</t>
  </si>
  <si>
    <t>KI, OPEN (20 km)</t>
  </si>
  <si>
    <t>někteří jeli více tratí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</si>
</sst>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\:00\:00"/>
    <numFmt numFmtId="166" formatCode="&quot;m &quot;##"/>
    <numFmt numFmtId="167" formatCode="&quot;ž &quot;0"/>
    <numFmt numFmtId="168" formatCode="&quot;BOOL&quot;E&quot;AN&quot;"/>
    <numFmt numFmtId="169" formatCode="00\:00"/>
    <numFmt numFmtId="170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4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 CE"/>
      <family val="2"/>
    </font>
    <font>
      <b/>
      <sz val="8"/>
      <name val="Arial"/>
      <family val="2"/>
    </font>
    <font>
      <b/>
      <sz val="10"/>
      <color indexed="53"/>
      <name val="Arial CE"/>
      <family val="2"/>
    </font>
    <font>
      <b/>
      <sz val="10"/>
      <color indexed="53"/>
      <name val="Arial"/>
      <family val="2"/>
    </font>
    <font>
      <sz val="10"/>
      <color indexed="53"/>
      <name val="Arial CE"/>
      <family val="2"/>
    </font>
    <font>
      <sz val="10"/>
      <color indexed="53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4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21" applyFont="1" applyAlignment="1">
      <alignment horizontal="center" wrapText="1"/>
      <protection/>
    </xf>
    <xf numFmtId="164" fontId="3" fillId="0" borderId="0" xfId="21" applyFont="1" applyFill="1" applyAlignment="1">
      <alignment horizontal="center" wrapText="1"/>
      <protection/>
    </xf>
    <xf numFmtId="164" fontId="4" fillId="0" borderId="1" xfId="21" applyFont="1" applyBorder="1" applyAlignment="1">
      <alignment horizontal="left" vertical="center"/>
      <protection/>
    </xf>
    <xf numFmtId="164" fontId="5" fillId="0" borderId="1" xfId="21" applyFont="1" applyBorder="1" applyAlignment="1">
      <alignment horizontal="center" wrapText="1"/>
      <protection/>
    </xf>
    <xf numFmtId="164" fontId="6" fillId="2" borderId="2" xfId="21" applyFont="1" applyFill="1" applyBorder="1" applyAlignment="1">
      <alignment horizontal="center" vertical="center" wrapText="1"/>
      <protection/>
    </xf>
    <xf numFmtId="164" fontId="7" fillId="2" borderId="3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/>
      <protection/>
    </xf>
    <xf numFmtId="164" fontId="8" fillId="0" borderId="0" xfId="21" applyFont="1">
      <alignment/>
      <protection/>
    </xf>
    <xf numFmtId="164" fontId="5" fillId="0" borderId="1" xfId="21" applyFont="1" applyFill="1" applyBorder="1" applyAlignment="1">
      <alignment horizontal="center"/>
      <protection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4" fontId="8" fillId="0" borderId="1" xfId="21" applyFont="1" applyBorder="1" applyAlignment="1">
      <alignment horizontal="center"/>
      <protection/>
    </xf>
    <xf numFmtId="164" fontId="9" fillId="0" borderId="0" xfId="0" applyFont="1" applyAlignment="1">
      <alignment/>
    </xf>
    <xf numFmtId="164" fontId="8" fillId="0" borderId="1" xfId="21" applyFont="1" applyFill="1" applyBorder="1" applyAlignment="1">
      <alignment horizontal="center"/>
      <protection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4" fontId="10" fillId="0" borderId="1" xfId="21" applyFont="1" applyBorder="1" applyAlignment="1">
      <alignment horizontal="center"/>
      <protection/>
    </xf>
    <xf numFmtId="164" fontId="11" fillId="0" borderId="1" xfId="21" applyFont="1" applyFill="1" applyBorder="1" applyAlignment="1">
      <alignment horizontal="center"/>
      <protection/>
    </xf>
    <xf numFmtId="164" fontId="12" fillId="0" borderId="1" xfId="0" applyFont="1" applyFill="1" applyBorder="1" applyAlignment="1">
      <alignment/>
    </xf>
    <xf numFmtId="164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7" fontId="10" fillId="0" borderId="1" xfId="21" applyNumberFormat="1" applyFont="1" applyBorder="1" applyAlignment="1">
      <alignment horizontal="center"/>
      <protection/>
    </xf>
    <xf numFmtId="164" fontId="2" fillId="0" borderId="1" xfId="21" applyFont="1" applyFill="1" applyBorder="1" applyAlignment="1">
      <alignment horizontal="center"/>
      <protection/>
    </xf>
    <xf numFmtId="164" fontId="10" fillId="0" borderId="1" xfId="21" applyFont="1" applyFill="1" applyBorder="1" applyAlignment="1">
      <alignment horizontal="center"/>
      <protection/>
    </xf>
    <xf numFmtId="164" fontId="13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4" fontId="14" fillId="0" borderId="1" xfId="21" applyFont="1" applyBorder="1" applyAlignment="1">
      <alignment horizontal="left" vertical="center" wrapText="1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4" fontId="5" fillId="3" borderId="1" xfId="21" applyFont="1" applyFill="1" applyBorder="1" applyAlignment="1">
      <alignment horizontal="center"/>
      <protection/>
    </xf>
    <xf numFmtId="168" fontId="7" fillId="0" borderId="1" xfId="0" applyNumberFormat="1" applyFont="1" applyFill="1" applyBorder="1" applyAlignment="1">
      <alignment horizontal="center"/>
    </xf>
    <xf numFmtId="164" fontId="11" fillId="3" borderId="1" xfId="21" applyFont="1" applyFill="1" applyBorder="1" applyAlignment="1">
      <alignment horizontal="center"/>
      <protection/>
    </xf>
    <xf numFmtId="164" fontId="2" fillId="0" borderId="0" xfId="21" applyFont="1" applyBorder="1">
      <alignment/>
      <protection/>
    </xf>
    <xf numFmtId="164" fontId="5" fillId="4" borderId="1" xfId="21" applyFont="1" applyFill="1" applyBorder="1" applyAlignment="1">
      <alignment horizontal="center"/>
      <protection/>
    </xf>
    <xf numFmtId="164" fontId="7" fillId="0" borderId="1" xfId="0" applyFont="1" applyFill="1" applyBorder="1" applyAlignment="1">
      <alignment horizontal="left"/>
    </xf>
    <xf numFmtId="164" fontId="11" fillId="4" borderId="1" xfId="21" applyFont="1" applyFill="1" applyBorder="1" applyAlignment="1">
      <alignment horizontal="center"/>
      <protection/>
    </xf>
    <xf numFmtId="164" fontId="12" fillId="0" borderId="1" xfId="0" applyFont="1" applyFill="1" applyBorder="1" applyAlignment="1">
      <alignment horizontal="left"/>
    </xf>
    <xf numFmtId="168" fontId="12" fillId="0" borderId="1" xfId="0" applyNumberFormat="1" applyFont="1" applyFill="1" applyBorder="1" applyAlignment="1">
      <alignment horizontal="center"/>
    </xf>
    <xf numFmtId="164" fontId="10" fillId="4" borderId="1" xfId="21" applyFont="1" applyFill="1" applyBorder="1" applyAlignment="1">
      <alignment horizontal="center"/>
      <protection/>
    </xf>
    <xf numFmtId="168" fontId="13" fillId="0" borderId="1" xfId="0" applyNumberFormat="1" applyFont="1" applyFill="1" applyBorder="1" applyAlignment="1">
      <alignment horizontal="center"/>
    </xf>
    <xf numFmtId="164" fontId="8" fillId="4" borderId="1" xfId="21" applyFont="1" applyFill="1" applyBorder="1" applyAlignment="1">
      <alignment horizontal="center"/>
      <protection/>
    </xf>
    <xf numFmtId="168" fontId="9" fillId="0" borderId="1" xfId="0" applyNumberFormat="1" applyFont="1" applyFill="1" applyBorder="1" applyAlignment="1">
      <alignment horizontal="center"/>
    </xf>
    <xf numFmtId="164" fontId="2" fillId="4" borderId="1" xfId="21" applyFont="1" applyFill="1" applyBorder="1" applyAlignment="1">
      <alignment horizontal="center"/>
      <protection/>
    </xf>
    <xf numFmtId="164" fontId="8" fillId="0" borderId="1" xfId="21" applyFont="1" applyFill="1" applyBorder="1">
      <alignment/>
      <protection/>
    </xf>
    <xf numFmtId="164" fontId="2" fillId="0" borderId="0" xfId="21" applyFont="1" applyAlignment="1">
      <alignment wrapText="1"/>
      <protection/>
    </xf>
    <xf numFmtId="164" fontId="15" fillId="2" borderId="3" xfId="21" applyFont="1" applyFill="1" applyBorder="1" applyAlignment="1">
      <alignment horizontal="center" vertical="center" wrapText="1"/>
      <protection/>
    </xf>
    <xf numFmtId="164" fontId="16" fillId="0" borderId="1" xfId="21" applyFont="1" applyBorder="1" applyAlignment="1">
      <alignment horizontal="center"/>
      <protection/>
    </xf>
    <xf numFmtId="164" fontId="16" fillId="0" borderId="1" xfId="21" applyFont="1" applyBorder="1">
      <alignment/>
      <protection/>
    </xf>
    <xf numFmtId="164" fontId="17" fillId="0" borderId="1" xfId="0" applyFont="1" applyBorder="1" applyAlignment="1">
      <alignment/>
    </xf>
    <xf numFmtId="164" fontId="17" fillId="0" borderId="1" xfId="0" applyFont="1" applyBorder="1" applyAlignment="1">
      <alignment horizontal="center"/>
    </xf>
    <xf numFmtId="169" fontId="17" fillId="0" borderId="1" xfId="0" applyNumberFormat="1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4" fontId="5" fillId="0" borderId="1" xfId="21" applyFont="1" applyBorder="1" applyAlignment="1">
      <alignment horizontal="center"/>
      <protection/>
    </xf>
    <xf numFmtId="164" fontId="5" fillId="0" borderId="1" xfId="21" applyFont="1" applyBorder="1">
      <alignment/>
      <protection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4" fontId="8" fillId="0" borderId="1" xfId="21" applyFont="1" applyBorder="1">
      <alignment/>
      <protection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4" fontId="18" fillId="0" borderId="1" xfId="21" applyFont="1" applyBorder="1" applyAlignment="1">
      <alignment horizontal="center"/>
      <protection/>
    </xf>
    <xf numFmtId="164" fontId="18" fillId="0" borderId="1" xfId="21" applyFont="1" applyBorder="1">
      <alignment/>
      <protection/>
    </xf>
    <xf numFmtId="164" fontId="19" fillId="0" borderId="1" xfId="0" applyFont="1" applyBorder="1" applyAlignment="1">
      <alignment/>
    </xf>
    <xf numFmtId="164" fontId="19" fillId="0" borderId="1" xfId="0" applyFont="1" applyBorder="1" applyAlignment="1">
      <alignment horizontal="center"/>
    </xf>
    <xf numFmtId="169" fontId="19" fillId="0" borderId="1" xfId="0" applyNumberFormat="1" applyFont="1" applyBorder="1" applyAlignment="1">
      <alignment horizontal="center"/>
    </xf>
    <xf numFmtId="168" fontId="19" fillId="0" borderId="1" xfId="0" applyNumberFormat="1" applyFont="1" applyBorder="1" applyAlignment="1">
      <alignment horizontal="center"/>
    </xf>
    <xf numFmtId="164" fontId="11" fillId="0" borderId="1" xfId="21" applyFont="1" applyBorder="1" applyAlignment="1">
      <alignment horizontal="center"/>
      <protection/>
    </xf>
    <xf numFmtId="164" fontId="11" fillId="0" borderId="1" xfId="21" applyFont="1" applyBorder="1">
      <alignment/>
      <protection/>
    </xf>
    <xf numFmtId="164" fontId="12" fillId="0" borderId="1" xfId="0" applyFont="1" applyBorder="1" applyAlignment="1">
      <alignment/>
    </xf>
    <xf numFmtId="164" fontId="12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64" fontId="10" fillId="0" borderId="1" xfId="21" applyFont="1" applyBorder="1">
      <alignment/>
      <protection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164" fontId="3" fillId="0" borderId="1" xfId="21" applyFont="1" applyBorder="1" applyAlignment="1">
      <alignment horizontal="center"/>
      <protection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3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2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E\grafika\esenbaci\zavody\2022\sumna%20jizda\dalsi\vysledky\vysledky_000_vzor%20komplet%20-%20Copy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"/>
      <sheetName val="Muži"/>
      <sheetName val="Ženy - Open"/>
      <sheetName val="S - K"/>
      <sheetName val="Šneček"/>
      <sheetName val="Šnek (data)"/>
      <sheetName val="Šneček (data)"/>
      <sheetName val="kategorie ročníky"/>
      <sheetName val="List9"/>
    </sheetNames>
    <sheetDataSet>
      <sheetData sheetId="6">
        <row r="2">
          <cell r="C2" t="str">
            <v>Adamec</v>
          </cell>
          <cell r="D2" t="str">
            <v>Vít</v>
          </cell>
          <cell r="E2">
            <v>2007</v>
          </cell>
          <cell r="G2" t="str">
            <v>Jeseník</v>
          </cell>
        </row>
        <row r="3">
          <cell r="C3" t="str">
            <v>Ambrožová</v>
          </cell>
          <cell r="D3" t="str">
            <v>Vendula</v>
          </cell>
          <cell r="E3">
            <v>2007</v>
          </cell>
        </row>
        <row r="4">
          <cell r="C4" t="str">
            <v>Bairnsfather</v>
          </cell>
          <cell r="D4" t="str">
            <v>Nels</v>
          </cell>
          <cell r="E4">
            <v>2008</v>
          </cell>
          <cell r="G4" t="str">
            <v>Domašov</v>
          </cell>
        </row>
        <row r="5">
          <cell r="C5" t="str">
            <v>Balcárek</v>
          </cell>
          <cell r="D5" t="str">
            <v>Jan</v>
          </cell>
          <cell r="E5">
            <v>2007</v>
          </cell>
          <cell r="F5" t="str">
            <v>FORCE go! JESENÍK </v>
          </cell>
        </row>
        <row r="6">
          <cell r="C6" t="str">
            <v>Bandík</v>
          </cell>
          <cell r="D6" t="str">
            <v>Jan</v>
          </cell>
          <cell r="E6">
            <v>2008</v>
          </cell>
          <cell r="F6" t="str">
            <v>Fenix ski team Jeseník </v>
          </cell>
        </row>
        <row r="7">
          <cell r="C7" t="str">
            <v>Barnetová</v>
          </cell>
          <cell r="D7" t="str">
            <v>Žofie</v>
          </cell>
          <cell r="E7">
            <v>2008</v>
          </cell>
        </row>
        <row r="8">
          <cell r="C8" t="str">
            <v>Baručák</v>
          </cell>
          <cell r="D8" t="str">
            <v>Dominik</v>
          </cell>
          <cell r="E8">
            <v>2009</v>
          </cell>
          <cell r="F8" t="str">
            <v>CK Brno</v>
          </cell>
        </row>
        <row r="9">
          <cell r="C9" t="str">
            <v>Barusel</v>
          </cell>
          <cell r="D9" t="str">
            <v>František</v>
          </cell>
          <cell r="E9">
            <v>2007</v>
          </cell>
        </row>
        <row r="10">
          <cell r="C10" t="str">
            <v>Barusel</v>
          </cell>
          <cell r="D10" t="str">
            <v>Jakub</v>
          </cell>
          <cell r="E10">
            <v>2010</v>
          </cell>
        </row>
        <row r="11">
          <cell r="C11" t="str">
            <v>Baslarová</v>
          </cell>
          <cell r="D11" t="str">
            <v>Tina</v>
          </cell>
          <cell r="E11">
            <v>2007</v>
          </cell>
          <cell r="F11" t="str">
            <v>SKI Klub RD Rýmařov</v>
          </cell>
        </row>
        <row r="12">
          <cell r="C12" t="str">
            <v>Baslarová</v>
          </cell>
          <cell r="D12" t="str">
            <v>Tyna</v>
          </cell>
          <cell r="E12">
            <v>2007</v>
          </cell>
          <cell r="F12" t="str">
            <v>SKI Klub RD Rýmařov</v>
          </cell>
        </row>
        <row r="13">
          <cell r="C13" t="str">
            <v>Baťová</v>
          </cell>
          <cell r="D13" t="str">
            <v>Anna</v>
          </cell>
          <cell r="E13">
            <v>2007</v>
          </cell>
        </row>
        <row r="14">
          <cell r="C14" t="str">
            <v>Beránek</v>
          </cell>
          <cell r="D14" t="str">
            <v>Oliver</v>
          </cell>
          <cell r="E14">
            <v>2007</v>
          </cell>
          <cell r="F14" t="str">
            <v>SKM Zlaté Hory</v>
          </cell>
        </row>
        <row r="15">
          <cell r="C15" t="str">
            <v>Bílek</v>
          </cell>
          <cell r="D15" t="str">
            <v>Štěpán</v>
          </cell>
          <cell r="E15">
            <v>2008</v>
          </cell>
        </row>
        <row r="16">
          <cell r="C16" t="str">
            <v>Binar</v>
          </cell>
          <cell r="D16" t="str">
            <v>Petr</v>
          </cell>
          <cell r="E16">
            <v>2008</v>
          </cell>
          <cell r="F16" t="str">
            <v>Opava</v>
          </cell>
        </row>
        <row r="17">
          <cell r="C17" t="str">
            <v>Blata</v>
          </cell>
          <cell r="D17" t="str">
            <v>Adam</v>
          </cell>
          <cell r="E17">
            <v>2008</v>
          </cell>
        </row>
        <row r="18">
          <cell r="C18" t="str">
            <v>Blata</v>
          </cell>
          <cell r="D18" t="str">
            <v>Oliver</v>
          </cell>
          <cell r="E18">
            <v>2008</v>
          </cell>
        </row>
        <row r="19">
          <cell r="C19" t="str">
            <v>Bořuta</v>
          </cell>
          <cell r="D19" t="str">
            <v>Matyáš</v>
          </cell>
          <cell r="E19">
            <v>2013</v>
          </cell>
          <cell r="F19" t="str">
            <v>Česká Ves</v>
          </cell>
        </row>
        <row r="20">
          <cell r="C20" t="str">
            <v>Bořutová</v>
          </cell>
          <cell r="D20" t="str">
            <v>Rozárie</v>
          </cell>
          <cell r="E20">
            <v>2016</v>
          </cell>
          <cell r="F20" t="str">
            <v>Česká Ves</v>
          </cell>
        </row>
        <row r="21">
          <cell r="C21" t="str">
            <v>Brabenec</v>
          </cell>
          <cell r="D21" t="str">
            <v>Lukáš</v>
          </cell>
          <cell r="E21">
            <v>2007</v>
          </cell>
          <cell r="F21" t="str">
            <v>Dětřichov</v>
          </cell>
        </row>
        <row r="22">
          <cell r="C22" t="str">
            <v>Brabenec</v>
          </cell>
          <cell r="D22" t="str">
            <v>Lukáš</v>
          </cell>
          <cell r="E22">
            <v>2007</v>
          </cell>
          <cell r="F22" t="str">
            <v>Bikros Jeseník</v>
          </cell>
        </row>
        <row r="23">
          <cell r="C23" t="str">
            <v>Braun</v>
          </cell>
          <cell r="D23" t="str">
            <v>Matěj</v>
          </cell>
          <cell r="E23">
            <v>2007</v>
          </cell>
          <cell r="G23" t="str">
            <v>Jeseník</v>
          </cell>
        </row>
        <row r="24">
          <cell r="C24" t="str">
            <v>Braun</v>
          </cell>
          <cell r="D24" t="str">
            <v>Matěj</v>
          </cell>
          <cell r="E24">
            <v>2007</v>
          </cell>
        </row>
        <row r="25">
          <cell r="C25" t="str">
            <v>Buchtová</v>
          </cell>
          <cell r="D25" t="str">
            <v>Ester</v>
          </cell>
          <cell r="E25">
            <v>2008</v>
          </cell>
          <cell r="F25" t="str">
            <v>Force go Jeseník</v>
          </cell>
        </row>
        <row r="26">
          <cell r="C26" t="str">
            <v>Cenek</v>
          </cell>
          <cell r="D26" t="str">
            <v>Tomáš</v>
          </cell>
          <cell r="E26">
            <v>2007</v>
          </cell>
          <cell r="F26" t="str">
            <v>Fenix ski team Jeseník </v>
          </cell>
        </row>
        <row r="27">
          <cell r="C27" t="str">
            <v>Černoch</v>
          </cell>
          <cell r="D27" t="str">
            <v>Oskar</v>
          </cell>
          <cell r="E27">
            <v>2007</v>
          </cell>
          <cell r="F27" t="str">
            <v>eSeNBáci</v>
          </cell>
        </row>
        <row r="28">
          <cell r="C28" t="str">
            <v>Černota</v>
          </cell>
          <cell r="D28" t="str">
            <v>Adam</v>
          </cell>
          <cell r="E28">
            <v>2014</v>
          </cell>
          <cell r="F28" t="str">
            <v>HUPNAKOLO</v>
          </cell>
        </row>
        <row r="29">
          <cell r="C29" t="str">
            <v>Dokoupil</v>
          </cell>
          <cell r="D29" t="str">
            <v>Ondřej</v>
          </cell>
          <cell r="E29">
            <v>2008</v>
          </cell>
        </row>
        <row r="30">
          <cell r="C30" t="str">
            <v>Dubec</v>
          </cell>
          <cell r="D30" t="str">
            <v>Jakub </v>
          </cell>
          <cell r="E30">
            <v>2014</v>
          </cell>
          <cell r="F30" t="str">
            <v>Biketeam TJ Zlaté Hory</v>
          </cell>
        </row>
        <row r="31">
          <cell r="C31" t="str">
            <v>Dubec</v>
          </cell>
          <cell r="D31" t="str">
            <v>Matěj </v>
          </cell>
          <cell r="E31">
            <v>2016</v>
          </cell>
          <cell r="F31" t="str">
            <v>Biketeam TJ Zlaté Hory</v>
          </cell>
        </row>
        <row r="32">
          <cell r="C32" t="str">
            <v>Fialková</v>
          </cell>
          <cell r="D32" t="str">
            <v>Anna</v>
          </cell>
          <cell r="E32">
            <v>2009</v>
          </cell>
          <cell r="F32" t="str">
            <v>ACS Drak Vrbno</v>
          </cell>
        </row>
        <row r="33">
          <cell r="C33" t="str">
            <v>Filgas</v>
          </cell>
          <cell r="D33" t="str">
            <v>Matouš</v>
          </cell>
          <cell r="E33">
            <v>2008</v>
          </cell>
        </row>
        <row r="34">
          <cell r="C34" t="str">
            <v>Filgas</v>
          </cell>
          <cell r="D34" t="str">
            <v>Lukáš</v>
          </cell>
          <cell r="E34">
            <v>2011</v>
          </cell>
        </row>
        <row r="35">
          <cell r="C35" t="str">
            <v>Formánek</v>
          </cell>
          <cell r="D35" t="str">
            <v>Teo</v>
          </cell>
          <cell r="E35">
            <v>2008</v>
          </cell>
          <cell r="G35" t="str">
            <v>Jeseník</v>
          </cell>
        </row>
        <row r="36">
          <cell r="C36" t="str">
            <v>Formánek</v>
          </cell>
          <cell r="D36" t="str">
            <v>Teo</v>
          </cell>
          <cell r="E36">
            <v>2008</v>
          </cell>
          <cell r="F36" t="str">
            <v>Jeseník</v>
          </cell>
        </row>
        <row r="37">
          <cell r="C37" t="str">
            <v>Fryblík</v>
          </cell>
          <cell r="D37" t="str">
            <v>Matěj</v>
          </cell>
          <cell r="E37">
            <v>2007</v>
          </cell>
          <cell r="F37" t="str">
            <v>Ski klub RD Rýmařov</v>
          </cell>
        </row>
        <row r="38">
          <cell r="C38" t="str">
            <v>Fryblíková</v>
          </cell>
          <cell r="D38" t="str">
            <v>Anna</v>
          </cell>
          <cell r="E38">
            <v>2011</v>
          </cell>
          <cell r="F38" t="str">
            <v>Ski klub RD Rýmařov</v>
          </cell>
        </row>
        <row r="39">
          <cell r="C39" t="str">
            <v>Gajdoš</v>
          </cell>
          <cell r="D39" t="str">
            <v>Matěj </v>
          </cell>
          <cell r="E39">
            <v>2009</v>
          </cell>
          <cell r="F39" t="str">
            <v>Fenix ski team Jeseník </v>
          </cell>
        </row>
        <row r="40">
          <cell r="C40" t="str">
            <v>Gajdoš</v>
          </cell>
          <cell r="D40" t="str">
            <v>Štěpán</v>
          </cell>
          <cell r="E40">
            <v>2013</v>
          </cell>
          <cell r="F40" t="str">
            <v>Jeseník</v>
          </cell>
        </row>
        <row r="41">
          <cell r="C41" t="str">
            <v>Grund</v>
          </cell>
          <cell r="D41" t="str">
            <v>Jakub</v>
          </cell>
          <cell r="E41">
            <v>2007</v>
          </cell>
        </row>
        <row r="42">
          <cell r="C42" t="str">
            <v>Grund</v>
          </cell>
          <cell r="D42" t="str">
            <v>Matěj</v>
          </cell>
          <cell r="E42">
            <v>2010</v>
          </cell>
        </row>
        <row r="43">
          <cell r="C43" t="str">
            <v>Hauke</v>
          </cell>
          <cell r="D43" t="str">
            <v>Erik</v>
          </cell>
          <cell r="E43">
            <v>2008</v>
          </cell>
        </row>
        <row r="44">
          <cell r="C44" t="str">
            <v>Hnilová</v>
          </cell>
          <cell r="D44" t="str">
            <v>Tereza</v>
          </cell>
          <cell r="E44">
            <v>2008</v>
          </cell>
        </row>
        <row r="45">
          <cell r="C45" t="str">
            <v>Hockicko</v>
          </cell>
          <cell r="D45" t="str">
            <v>Oliver</v>
          </cell>
          <cell r="E45">
            <v>2012</v>
          </cell>
          <cell r="F45" t="str">
            <v>Jeseník</v>
          </cell>
        </row>
        <row r="46">
          <cell r="C46" t="str">
            <v>Hošek</v>
          </cell>
          <cell r="D46" t="str">
            <v>František</v>
          </cell>
          <cell r="E46">
            <v>2010</v>
          </cell>
          <cell r="F46" t="str">
            <v>Cirlibaba</v>
          </cell>
        </row>
        <row r="47">
          <cell r="C47" t="str">
            <v>Hrancová</v>
          </cell>
          <cell r="D47" t="str">
            <v>Natálie</v>
          </cell>
          <cell r="E47">
            <v>2007</v>
          </cell>
          <cell r="G47" t="str">
            <v>Bukovice Jeseník</v>
          </cell>
        </row>
        <row r="48">
          <cell r="C48" t="str">
            <v>Hruška</v>
          </cell>
          <cell r="D48" t="str">
            <v>Jan</v>
          </cell>
          <cell r="E48">
            <v>2008</v>
          </cell>
          <cell r="F48" t="str">
            <v>eSeNBáci</v>
          </cell>
        </row>
        <row r="49">
          <cell r="C49" t="str">
            <v>Hubáček</v>
          </cell>
          <cell r="D49" t="str">
            <v>Šimon</v>
          </cell>
          <cell r="E49">
            <v>2008</v>
          </cell>
        </row>
        <row r="50">
          <cell r="C50" t="str">
            <v>Charvat</v>
          </cell>
          <cell r="D50" t="str">
            <v>Matěj </v>
          </cell>
          <cell r="E50">
            <v>2007</v>
          </cell>
          <cell r="F50" t="str">
            <v>FORCE go! JESENÍK </v>
          </cell>
        </row>
        <row r="51">
          <cell r="C51" t="str">
            <v>Chromíková</v>
          </cell>
          <cell r="D51" t="str">
            <v>Alžběta</v>
          </cell>
          <cell r="E51">
            <v>2011</v>
          </cell>
        </row>
        <row r="52">
          <cell r="C52" t="str">
            <v>Chudava</v>
          </cell>
          <cell r="D52" t="str">
            <v>Adam</v>
          </cell>
          <cell r="E52">
            <v>2008</v>
          </cell>
          <cell r="F52" t="str">
            <v>SC Samotišky</v>
          </cell>
        </row>
        <row r="53">
          <cell r="C53" t="str">
            <v>Ivanovič</v>
          </cell>
          <cell r="D53" t="str">
            <v>Dominik</v>
          </cell>
          <cell r="E53">
            <v>2011</v>
          </cell>
        </row>
        <row r="54">
          <cell r="C54" t="str">
            <v>Jahodová</v>
          </cell>
          <cell r="D54" t="str">
            <v>Tereza</v>
          </cell>
          <cell r="E54">
            <v>2010</v>
          </cell>
        </row>
        <row r="55">
          <cell r="C55" t="str">
            <v>Jandeková</v>
          </cell>
          <cell r="D55" t="str">
            <v>Tereza</v>
          </cell>
          <cell r="E55">
            <v>2009</v>
          </cell>
          <cell r="F55" t="str">
            <v>FORCE go! JESENÍK </v>
          </cell>
        </row>
        <row r="56">
          <cell r="C56" t="str">
            <v>Janků</v>
          </cell>
          <cell r="D56" t="str">
            <v>Michal</v>
          </cell>
          <cell r="E56">
            <v>2007</v>
          </cell>
        </row>
        <row r="57">
          <cell r="C57" t="str">
            <v>Janošek</v>
          </cell>
          <cell r="D57" t="str">
            <v>Jakub</v>
          </cell>
          <cell r="E57">
            <v>2009</v>
          </cell>
          <cell r="F57" t="str">
            <v>Supíkovice</v>
          </cell>
        </row>
        <row r="58">
          <cell r="C58" t="str">
            <v>Jurča</v>
          </cell>
          <cell r="D58" t="str">
            <v>Jakub</v>
          </cell>
          <cell r="E58">
            <v>2010</v>
          </cell>
          <cell r="F58" t="str">
            <v>eSeNBáci</v>
          </cell>
          <cell r="G58" t="str">
            <v>Ostrava</v>
          </cell>
        </row>
        <row r="59">
          <cell r="C59" t="str">
            <v>Jurča</v>
          </cell>
          <cell r="D59" t="str">
            <v>Jakub</v>
          </cell>
          <cell r="E59">
            <v>2010</v>
          </cell>
          <cell r="G59" t="str">
            <v>Ostrava</v>
          </cell>
        </row>
        <row r="60">
          <cell r="C60" t="str">
            <v>Jurčová</v>
          </cell>
          <cell r="D60" t="str">
            <v>Antonie</v>
          </cell>
          <cell r="E60">
            <v>2009</v>
          </cell>
          <cell r="F60" t="str">
            <v>eSeNBáci</v>
          </cell>
          <cell r="G60" t="str">
            <v>Ostrava</v>
          </cell>
        </row>
        <row r="61">
          <cell r="C61" t="str">
            <v>Jurka</v>
          </cell>
          <cell r="D61" t="str">
            <v>Lukáš</v>
          </cell>
          <cell r="E61">
            <v>2012</v>
          </cell>
        </row>
        <row r="62">
          <cell r="C62" t="str">
            <v>Kabourek</v>
          </cell>
          <cell r="D62" t="str">
            <v>Jindřich</v>
          </cell>
          <cell r="E62">
            <v>2009</v>
          </cell>
        </row>
        <row r="63">
          <cell r="C63" t="str">
            <v>Kačor</v>
          </cell>
          <cell r="D63" t="str">
            <v>Eduard</v>
          </cell>
          <cell r="E63">
            <v>2007</v>
          </cell>
        </row>
        <row r="64">
          <cell r="C64" t="str">
            <v>Kadlec</v>
          </cell>
          <cell r="D64" t="str">
            <v>Vilém</v>
          </cell>
          <cell r="E64">
            <v>2015</v>
          </cell>
          <cell r="F64" t="str">
            <v>Fit:ko Jeseník</v>
          </cell>
        </row>
        <row r="65">
          <cell r="C65" t="str">
            <v>Kadleček</v>
          </cell>
          <cell r="D65" t="str">
            <v>Štěpán</v>
          </cell>
          <cell r="E65">
            <v>2010</v>
          </cell>
        </row>
        <row r="66">
          <cell r="C66" t="str">
            <v>Kaminski</v>
          </cell>
          <cell r="D66" t="str">
            <v>Petr</v>
          </cell>
          <cell r="E66">
            <v>2008</v>
          </cell>
        </row>
        <row r="67">
          <cell r="C67" t="str">
            <v>Kappelová</v>
          </cell>
          <cell r="D67" t="str">
            <v>Michelle</v>
          </cell>
          <cell r="E67">
            <v>2011</v>
          </cell>
          <cell r="F67" t="str">
            <v>Cykloklub Stará Ves</v>
          </cell>
        </row>
        <row r="68">
          <cell r="C68" t="str">
            <v>Karásek</v>
          </cell>
          <cell r="D68" t="str">
            <v>Daniel</v>
          </cell>
          <cell r="E68">
            <v>2008</v>
          </cell>
          <cell r="F68" t="str">
            <v>FORCE go! JESENÍK </v>
          </cell>
        </row>
        <row r="69">
          <cell r="C69" t="str">
            <v>Kareš</v>
          </cell>
          <cell r="D69" t="str">
            <v>Vít</v>
          </cell>
          <cell r="E69">
            <v>2007</v>
          </cell>
          <cell r="F69" t="str">
            <v>SPV Javorník</v>
          </cell>
        </row>
        <row r="70">
          <cell r="C70" t="str">
            <v>Kašpar</v>
          </cell>
          <cell r="D70" t="str">
            <v>Jan</v>
          </cell>
          <cell r="E70">
            <v>2011</v>
          </cell>
          <cell r="F70" t="str">
            <v>Cirlibaba</v>
          </cell>
        </row>
        <row r="71">
          <cell r="C71" t="str">
            <v>Keltner</v>
          </cell>
          <cell r="D71" t="str">
            <v>Jan</v>
          </cell>
          <cell r="E71">
            <v>2010</v>
          </cell>
        </row>
        <row r="72">
          <cell r="C72" t="str">
            <v>Kessler</v>
          </cell>
          <cell r="D72" t="str">
            <v>Albert</v>
          </cell>
          <cell r="E72">
            <v>2010</v>
          </cell>
          <cell r="F72" t="str">
            <v>Cirlibaba</v>
          </cell>
        </row>
        <row r="73">
          <cell r="C73" t="str">
            <v>Klinec</v>
          </cell>
          <cell r="D73" t="str">
            <v>Matyáš</v>
          </cell>
          <cell r="E73">
            <v>2008</v>
          </cell>
        </row>
        <row r="74">
          <cell r="C74" t="str">
            <v>Komárek</v>
          </cell>
          <cell r="D74" t="str">
            <v>Adam</v>
          </cell>
          <cell r="E74">
            <v>2007</v>
          </cell>
        </row>
        <row r="75">
          <cell r="C75" t="str">
            <v>Konštacká</v>
          </cell>
          <cell r="D75" t="str">
            <v>Andrea</v>
          </cell>
          <cell r="E75">
            <v>2008</v>
          </cell>
        </row>
        <row r="76">
          <cell r="C76" t="str">
            <v>Konupčík</v>
          </cell>
          <cell r="D76" t="str">
            <v>Filip</v>
          </cell>
          <cell r="E76">
            <v>2011</v>
          </cell>
        </row>
        <row r="77">
          <cell r="C77" t="str">
            <v>Konyarik</v>
          </cell>
          <cell r="D77" t="str">
            <v>Vladimír</v>
          </cell>
          <cell r="E77">
            <v>2008</v>
          </cell>
        </row>
        <row r="78">
          <cell r="C78" t="str">
            <v>Kopecký</v>
          </cell>
          <cell r="D78" t="str">
            <v>Jan</v>
          </cell>
          <cell r="E78">
            <v>2011</v>
          </cell>
          <cell r="F78" t="str">
            <v>Prestige Cycling Team</v>
          </cell>
        </row>
        <row r="79">
          <cell r="C79" t="str">
            <v>Korytářová</v>
          </cell>
          <cell r="D79" t="str">
            <v>Kateřina</v>
          </cell>
          <cell r="E79">
            <v>2007</v>
          </cell>
          <cell r="F79" t="str">
            <v>Fenix ski team Jeseník </v>
          </cell>
        </row>
        <row r="80">
          <cell r="C80" t="str">
            <v>Kouřilová</v>
          </cell>
          <cell r="D80" t="str">
            <v>Julie</v>
          </cell>
          <cell r="E80">
            <v>2008</v>
          </cell>
          <cell r="F80" t="str">
            <v>Fitko Jeseník</v>
          </cell>
        </row>
        <row r="81">
          <cell r="C81" t="str">
            <v>Kouřilová </v>
          </cell>
          <cell r="D81" t="str">
            <v>Jůlie</v>
          </cell>
          <cell r="E81">
            <v>2008</v>
          </cell>
        </row>
        <row r="82">
          <cell r="C82" t="str">
            <v>Kovář </v>
          </cell>
          <cell r="D82" t="str">
            <v>Jan </v>
          </cell>
          <cell r="E82">
            <v>2010</v>
          </cell>
          <cell r="F82" t="str">
            <v>FORCE go! JESENÍK </v>
          </cell>
        </row>
        <row r="83">
          <cell r="C83" t="str">
            <v>Kovář </v>
          </cell>
          <cell r="D83" t="str">
            <v>Jakub </v>
          </cell>
          <cell r="E83">
            <v>2012</v>
          </cell>
          <cell r="F83" t="str">
            <v>FORCE go! JESENÍK </v>
          </cell>
        </row>
        <row r="84">
          <cell r="C84" t="str">
            <v>Kožušník</v>
          </cell>
          <cell r="D84" t="str">
            <v>Jan</v>
          </cell>
          <cell r="E84">
            <v>2008</v>
          </cell>
          <cell r="F84" t="str">
            <v>BMX Jeseník</v>
          </cell>
        </row>
        <row r="85">
          <cell r="C85" t="str">
            <v>Krečmer</v>
          </cell>
          <cell r="D85" t="str">
            <v>Filip</v>
          </cell>
          <cell r="E85">
            <v>2009</v>
          </cell>
          <cell r="F85" t="str">
            <v>SKI RD Rýmařov</v>
          </cell>
        </row>
        <row r="86">
          <cell r="C86" t="str">
            <v>Krejčí</v>
          </cell>
          <cell r="D86" t="str">
            <v>Jakub</v>
          </cell>
          <cell r="E86">
            <v>2011</v>
          </cell>
          <cell r="F86" t="str">
            <v>Bikesport Uničov</v>
          </cell>
        </row>
        <row r="87">
          <cell r="C87" t="str">
            <v>Kroupa</v>
          </cell>
          <cell r="D87" t="str">
            <v>Tomáš</v>
          </cell>
          <cell r="E87">
            <v>2014</v>
          </cell>
          <cell r="F87" t="str">
            <v>Jeseník</v>
          </cell>
        </row>
        <row r="88">
          <cell r="C88" t="str">
            <v>Kroupová</v>
          </cell>
          <cell r="D88" t="str">
            <v>Barbora</v>
          </cell>
          <cell r="E88">
            <v>2011</v>
          </cell>
          <cell r="F88" t="str">
            <v>FORCE go! JESENÍK </v>
          </cell>
        </row>
        <row r="89">
          <cell r="C89" t="str">
            <v>Křivánek</v>
          </cell>
          <cell r="D89" t="str">
            <v>Filip</v>
          </cell>
          <cell r="E89">
            <v>2013</v>
          </cell>
          <cell r="F89" t="str">
            <v>Písečná</v>
          </cell>
        </row>
        <row r="90">
          <cell r="C90" t="str">
            <v>Křivánek</v>
          </cell>
          <cell r="D90" t="str">
            <v>Jakub </v>
          </cell>
          <cell r="E90">
            <v>2015</v>
          </cell>
          <cell r="F90" t="str">
            <v>Písečná</v>
          </cell>
        </row>
        <row r="91">
          <cell r="C91" t="str">
            <v>Křivánková</v>
          </cell>
          <cell r="D91" t="str">
            <v>Silvie</v>
          </cell>
          <cell r="E91">
            <v>2007</v>
          </cell>
          <cell r="F91" t="str">
            <v>Cykloklub Stará Ves</v>
          </cell>
        </row>
        <row r="92">
          <cell r="C92" t="str">
            <v>Kubaláková</v>
          </cell>
          <cell r="D92" t="str">
            <v>Vendula</v>
          </cell>
          <cell r="E92">
            <v>2008</v>
          </cell>
          <cell r="G92" t="str">
            <v>Jeseník</v>
          </cell>
        </row>
        <row r="93">
          <cell r="C93" t="str">
            <v>Kubíček</v>
          </cell>
          <cell r="D93" t="str">
            <v>Jakub </v>
          </cell>
          <cell r="E93">
            <v>2007</v>
          </cell>
          <cell r="F93" t="str">
            <v>Fenix ski team Jeseník </v>
          </cell>
        </row>
        <row r="94">
          <cell r="C94" t="str">
            <v>Kubíček</v>
          </cell>
          <cell r="D94" t="str">
            <v>Petr</v>
          </cell>
          <cell r="E94">
            <v>2008</v>
          </cell>
        </row>
        <row r="95">
          <cell r="C95" t="str">
            <v>Kubíčková</v>
          </cell>
          <cell r="D95" t="str">
            <v>Bára</v>
          </cell>
          <cell r="E95">
            <v>2015</v>
          </cell>
          <cell r="F95" t="str">
            <v>TJ Sokol Branná</v>
          </cell>
        </row>
        <row r="96">
          <cell r="C96" t="str">
            <v>Kubíčková</v>
          </cell>
          <cell r="D96" t="str">
            <v>Valérie</v>
          </cell>
          <cell r="E96">
            <v>2011</v>
          </cell>
        </row>
        <row r="97">
          <cell r="C97" t="str">
            <v>Kubín</v>
          </cell>
          <cell r="D97" t="str">
            <v>Tomáš</v>
          </cell>
          <cell r="E97">
            <v>2010</v>
          </cell>
          <cell r="F97" t="str">
            <v>SC Samotišky</v>
          </cell>
        </row>
        <row r="98">
          <cell r="C98" t="str">
            <v>Kupka</v>
          </cell>
          <cell r="D98" t="str">
            <v>Mikuláš</v>
          </cell>
          <cell r="E98">
            <v>2008</v>
          </cell>
        </row>
        <row r="99">
          <cell r="C99" t="str">
            <v>Kvapilova</v>
          </cell>
          <cell r="D99" t="str">
            <v>Dominika</v>
          </cell>
          <cell r="E99">
            <v>2012</v>
          </cell>
          <cell r="F99" t="str">
            <v>Jesenicti Orli</v>
          </cell>
        </row>
        <row r="100">
          <cell r="C100" t="str">
            <v>Lapčík</v>
          </cell>
          <cell r="D100" t="str">
            <v>Michael</v>
          </cell>
          <cell r="E100">
            <v>2007</v>
          </cell>
          <cell r="F100" t="str">
            <v>Domašov</v>
          </cell>
        </row>
        <row r="101">
          <cell r="C101" t="str">
            <v>Lapčík</v>
          </cell>
          <cell r="D101" t="str">
            <v>Ondřej</v>
          </cell>
          <cell r="E101">
            <v>2008</v>
          </cell>
          <cell r="F101" t="str">
            <v>Domašov</v>
          </cell>
        </row>
        <row r="102">
          <cell r="C102" t="str">
            <v>Lapčíková</v>
          </cell>
          <cell r="D102" t="str">
            <v>Jana</v>
          </cell>
          <cell r="E102">
            <v>2010</v>
          </cell>
          <cell r="F102" t="str">
            <v>Domašov</v>
          </cell>
        </row>
        <row r="103">
          <cell r="C103" t="str">
            <v>Látka</v>
          </cell>
          <cell r="D103" t="str">
            <v>Lukáš</v>
          </cell>
          <cell r="E103">
            <v>2007</v>
          </cell>
          <cell r="F103" t="str">
            <v>FORCE go! JESENÍK </v>
          </cell>
        </row>
        <row r="104">
          <cell r="C104" t="str">
            <v>Lexa</v>
          </cell>
          <cell r="D104" t="str">
            <v>Richard</v>
          </cell>
          <cell r="E104">
            <v>2007</v>
          </cell>
          <cell r="F104" t="str">
            <v>SC Samotišky</v>
          </cell>
        </row>
        <row r="105">
          <cell r="C105" t="str">
            <v>Machálek</v>
          </cell>
          <cell r="D105" t="str">
            <v>Jakub</v>
          </cell>
          <cell r="E105">
            <v>2008</v>
          </cell>
        </row>
        <row r="106">
          <cell r="C106" t="str">
            <v>Malaník</v>
          </cell>
          <cell r="D106" t="str">
            <v>Matěj</v>
          </cell>
          <cell r="E106">
            <v>2008</v>
          </cell>
        </row>
        <row r="107">
          <cell r="C107" t="str">
            <v>Mandát</v>
          </cell>
          <cell r="D107" t="str">
            <v>Vojtěch</v>
          </cell>
          <cell r="E107">
            <v>2009</v>
          </cell>
          <cell r="F107" t="str">
            <v>Domašov</v>
          </cell>
        </row>
        <row r="108">
          <cell r="C108" t="str">
            <v>Mandát</v>
          </cell>
          <cell r="D108" t="str">
            <v>Kryštof</v>
          </cell>
          <cell r="E108">
            <v>2011</v>
          </cell>
        </row>
        <row r="109">
          <cell r="C109" t="str">
            <v>Mandátová</v>
          </cell>
          <cell r="D109" t="str">
            <v>Tereza</v>
          </cell>
          <cell r="E109">
            <v>2008</v>
          </cell>
        </row>
        <row r="110">
          <cell r="C110" t="str">
            <v>Mareček</v>
          </cell>
          <cell r="D110" t="str">
            <v>David</v>
          </cell>
          <cell r="E110">
            <v>2010</v>
          </cell>
          <cell r="F110" t="str">
            <v>Fit:ko Jeseník</v>
          </cell>
        </row>
        <row r="111">
          <cell r="C111" t="str">
            <v>Mareček</v>
          </cell>
          <cell r="D111" t="str">
            <v>Matyáš</v>
          </cell>
          <cell r="E111">
            <v>2012</v>
          </cell>
          <cell r="F111" t="str">
            <v>Fit:ko Jeseník</v>
          </cell>
        </row>
        <row r="112">
          <cell r="C112" t="str">
            <v>Matějka </v>
          </cell>
          <cell r="D112" t="str">
            <v>Jiří</v>
          </cell>
          <cell r="E112">
            <v>2008</v>
          </cell>
        </row>
        <row r="113">
          <cell r="C113" t="str">
            <v>Melichar</v>
          </cell>
          <cell r="D113" t="str">
            <v>Tomáš</v>
          </cell>
          <cell r="E113">
            <v>2011</v>
          </cell>
          <cell r="F113" t="str">
            <v>Cyklokramo Suchdol nad Odrou</v>
          </cell>
        </row>
        <row r="114">
          <cell r="C114" t="str">
            <v>Melichar</v>
          </cell>
          <cell r="D114" t="str">
            <v>Martin</v>
          </cell>
          <cell r="E114">
            <v>2016</v>
          </cell>
          <cell r="F114" t="str">
            <v>Cyklokramo Suchdol nad Odrou</v>
          </cell>
        </row>
        <row r="115">
          <cell r="C115" t="str">
            <v>Menzel</v>
          </cell>
          <cell r="D115" t="str">
            <v>Antonín</v>
          </cell>
          <cell r="E115">
            <v>2007</v>
          </cell>
        </row>
        <row r="116">
          <cell r="C116" t="str">
            <v>Menzel</v>
          </cell>
          <cell r="D116" t="str">
            <v>František</v>
          </cell>
          <cell r="E116">
            <v>2010</v>
          </cell>
        </row>
        <row r="117">
          <cell r="C117" t="str">
            <v>Mičková</v>
          </cell>
          <cell r="D117" t="str">
            <v>Terezie</v>
          </cell>
          <cell r="E117">
            <v>2011</v>
          </cell>
          <cell r="F117" t="str">
            <v>ACS Drak</v>
          </cell>
        </row>
        <row r="118">
          <cell r="C118" t="str">
            <v>Michálek</v>
          </cell>
          <cell r="D118" t="str">
            <v>Oliver</v>
          </cell>
          <cell r="E118">
            <v>2007</v>
          </cell>
        </row>
        <row r="119">
          <cell r="C119" t="str">
            <v>Michálek</v>
          </cell>
          <cell r="D119" t="str">
            <v>Tobias</v>
          </cell>
          <cell r="E119">
            <v>2009</v>
          </cell>
        </row>
        <row r="120">
          <cell r="C120" t="str">
            <v>Mikula</v>
          </cell>
          <cell r="D120" t="str">
            <v>Kryštof</v>
          </cell>
          <cell r="E120">
            <v>2009</v>
          </cell>
          <cell r="F120" t="str">
            <v>Bruntál</v>
          </cell>
        </row>
        <row r="121">
          <cell r="C121" t="str">
            <v>Mitvalská</v>
          </cell>
          <cell r="D121" t="str">
            <v>Bára</v>
          </cell>
          <cell r="E121">
            <v>2009</v>
          </cell>
          <cell r="F121" t="str">
            <v>UNIKOVO MTB TEAM z.s.</v>
          </cell>
        </row>
        <row r="122">
          <cell r="C122" t="str">
            <v>Mušálek</v>
          </cell>
          <cell r="D122" t="str">
            <v>Jakub</v>
          </cell>
          <cell r="E122">
            <v>2007</v>
          </cell>
          <cell r="F122" t="str">
            <v>Profipotisk Racing Team</v>
          </cell>
        </row>
        <row r="123">
          <cell r="C123" t="str">
            <v>Najser</v>
          </cell>
          <cell r="D123" t="str">
            <v>Václav</v>
          </cell>
          <cell r="E123">
            <v>2009</v>
          </cell>
          <cell r="F123" t="str">
            <v>Bike One</v>
          </cell>
        </row>
        <row r="124">
          <cell r="C124" t="str">
            <v>Nakládalová</v>
          </cell>
          <cell r="D124" t="str">
            <v>Eliška</v>
          </cell>
          <cell r="E124">
            <v>2008</v>
          </cell>
          <cell r="F124" t="str">
            <v>Domašov</v>
          </cell>
        </row>
        <row r="125">
          <cell r="C125" t="str">
            <v>Nedbal</v>
          </cell>
          <cell r="D125" t="str">
            <v>Adam</v>
          </cell>
          <cell r="E125">
            <v>2009</v>
          </cell>
          <cell r="F125" t="str">
            <v>Credo team</v>
          </cell>
        </row>
        <row r="126">
          <cell r="C126" t="str">
            <v>Neuwirth</v>
          </cell>
          <cell r="D126" t="str">
            <v>Dominik</v>
          </cell>
          <cell r="E126">
            <v>2009</v>
          </cell>
          <cell r="F126" t="str">
            <v>Esenbáci</v>
          </cell>
        </row>
        <row r="127">
          <cell r="C127" t="str">
            <v>Nowak</v>
          </cell>
          <cell r="D127" t="str">
            <v>Olivia</v>
          </cell>
          <cell r="E127">
            <v>2009</v>
          </cell>
          <cell r="F127" t="str">
            <v>Polsko</v>
          </cell>
        </row>
        <row r="128">
          <cell r="C128" t="str">
            <v>Nowak</v>
          </cell>
          <cell r="D128" t="str">
            <v>Kamil</v>
          </cell>
          <cell r="E128">
            <v>2011</v>
          </cell>
          <cell r="F128" t="str">
            <v>Polsko</v>
          </cell>
        </row>
        <row r="129">
          <cell r="C129" t="str">
            <v>Osladilová</v>
          </cell>
          <cell r="D129" t="str">
            <v>Barbora</v>
          </cell>
          <cell r="E129">
            <v>2007</v>
          </cell>
          <cell r="F129" t="str">
            <v>Force GO! Jeseník</v>
          </cell>
        </row>
        <row r="130">
          <cell r="C130" t="str">
            <v>Papoušek</v>
          </cell>
          <cell r="D130" t="str">
            <v>Adam</v>
          </cell>
          <cell r="E130">
            <v>2008</v>
          </cell>
          <cell r="F130" t="str">
            <v>UNIKOVO MTB TEAM z.s.</v>
          </cell>
        </row>
        <row r="131">
          <cell r="C131" t="str">
            <v>Papšíková</v>
          </cell>
          <cell r="D131" t="str">
            <v>Eliška</v>
          </cell>
          <cell r="E131">
            <v>2009</v>
          </cell>
          <cell r="G131" t="str">
            <v>Jeseník</v>
          </cell>
        </row>
        <row r="132">
          <cell r="C132" t="str">
            <v>Pěček</v>
          </cell>
          <cell r="D132" t="str">
            <v>Zdeněk</v>
          </cell>
          <cell r="E132">
            <v>2014</v>
          </cell>
          <cell r="F132" t="str">
            <v>Jeseník</v>
          </cell>
        </row>
        <row r="133">
          <cell r="C133" t="str">
            <v>Pěčková</v>
          </cell>
          <cell r="D133" t="str">
            <v>Kristýna</v>
          </cell>
          <cell r="E133">
            <v>2016</v>
          </cell>
          <cell r="F133" t="str">
            <v>Jeseník</v>
          </cell>
        </row>
        <row r="134">
          <cell r="C134" t="str">
            <v>Pietrzyk</v>
          </cell>
          <cell r="D134" t="str">
            <v>Jonáš</v>
          </cell>
          <cell r="E134">
            <v>2007</v>
          </cell>
          <cell r="F134" t="str">
            <v>Yogi Racing Ostrava</v>
          </cell>
        </row>
        <row r="135">
          <cell r="C135" t="str">
            <v>Pirek</v>
          </cell>
          <cell r="D135" t="str">
            <v>Adam</v>
          </cell>
          <cell r="E135">
            <v>2008</v>
          </cell>
        </row>
        <row r="136">
          <cell r="C136" t="str">
            <v>Pírek</v>
          </cell>
          <cell r="D136" t="str">
            <v>Adam</v>
          </cell>
          <cell r="E136">
            <v>2008</v>
          </cell>
          <cell r="F136" t="str">
            <v>Jeseník</v>
          </cell>
        </row>
        <row r="137">
          <cell r="C137" t="str">
            <v>Pírek</v>
          </cell>
          <cell r="D137" t="str">
            <v>David</v>
          </cell>
          <cell r="E137">
            <v>2010</v>
          </cell>
          <cell r="F137" t="str">
            <v>Jeseník</v>
          </cell>
        </row>
        <row r="138">
          <cell r="C138" t="str">
            <v>Plášková</v>
          </cell>
          <cell r="D138" t="str">
            <v>Eliška</v>
          </cell>
          <cell r="E138">
            <v>2011</v>
          </cell>
        </row>
        <row r="139">
          <cell r="C139" t="str">
            <v>Poskerová</v>
          </cell>
          <cell r="D139" t="str">
            <v>Nela</v>
          </cell>
          <cell r="E139">
            <v>2008</v>
          </cell>
          <cell r="G139" t="str">
            <v>Jeseník</v>
          </cell>
        </row>
        <row r="140">
          <cell r="C140" t="str">
            <v>Prachař</v>
          </cell>
          <cell r="D140" t="str">
            <v>Jáchym</v>
          </cell>
          <cell r="E140">
            <v>2010</v>
          </cell>
        </row>
        <row r="141">
          <cell r="C141" t="str">
            <v>Prachař</v>
          </cell>
          <cell r="D141" t="str">
            <v>Štěpán</v>
          </cell>
          <cell r="E141">
            <v>2012</v>
          </cell>
          <cell r="F141" t="str">
            <v>Domašov</v>
          </cell>
        </row>
        <row r="142">
          <cell r="C142" t="str">
            <v>Prachařová</v>
          </cell>
          <cell r="D142" t="str">
            <v>Ester</v>
          </cell>
          <cell r="E142">
            <v>2007</v>
          </cell>
        </row>
        <row r="143">
          <cell r="C143" t="str">
            <v>Prachařová</v>
          </cell>
          <cell r="D143" t="str">
            <v>Martina</v>
          </cell>
          <cell r="E143">
            <v>2010</v>
          </cell>
          <cell r="F143" t="str">
            <v>Domašov</v>
          </cell>
        </row>
        <row r="144">
          <cell r="C144" t="str">
            <v>Procházka</v>
          </cell>
          <cell r="D144" t="str">
            <v>Matěj</v>
          </cell>
          <cell r="E144">
            <v>2008</v>
          </cell>
          <cell r="F144" t="str">
            <v>SKM Zlaté Hory</v>
          </cell>
        </row>
        <row r="145">
          <cell r="C145" t="str">
            <v>Račák</v>
          </cell>
          <cell r="D145" t="str">
            <v>Dominik</v>
          </cell>
          <cell r="E145">
            <v>2007</v>
          </cell>
          <cell r="F145" t="str">
            <v>Intuice Šumperk</v>
          </cell>
        </row>
        <row r="146">
          <cell r="C146" t="str">
            <v>Raška</v>
          </cell>
          <cell r="D146" t="str">
            <v>Lukáš</v>
          </cell>
          <cell r="E146">
            <v>2007</v>
          </cell>
          <cell r="F146" t="str">
            <v>HSK Haná</v>
          </cell>
        </row>
        <row r="147">
          <cell r="C147" t="str">
            <v>Raška</v>
          </cell>
          <cell r="D147" t="str">
            <v>Tomáš</v>
          </cell>
          <cell r="E147">
            <v>2009</v>
          </cell>
          <cell r="F147" t="str">
            <v>HSK Haná</v>
          </cell>
        </row>
        <row r="148">
          <cell r="C148" t="str">
            <v>Reineltová</v>
          </cell>
          <cell r="D148" t="str">
            <v>Adriana</v>
          </cell>
          <cell r="E148">
            <v>2015</v>
          </cell>
          <cell r="F148" t="str">
            <v>Jeseník</v>
          </cell>
        </row>
        <row r="149">
          <cell r="C149" t="str">
            <v>Rous</v>
          </cell>
          <cell r="D149" t="str">
            <v>František</v>
          </cell>
          <cell r="E149">
            <v>2007</v>
          </cell>
          <cell r="F149" t="str">
            <v>Domašov</v>
          </cell>
        </row>
        <row r="150">
          <cell r="C150" t="str">
            <v>Rous</v>
          </cell>
          <cell r="D150" t="str">
            <v>František</v>
          </cell>
          <cell r="E150">
            <v>2008</v>
          </cell>
          <cell r="F150" t="str">
            <v>Bělá pod Pradědem</v>
          </cell>
        </row>
        <row r="151">
          <cell r="C151" t="str">
            <v>Rous</v>
          </cell>
          <cell r="D151" t="str">
            <v>František</v>
          </cell>
          <cell r="E151">
            <v>2011</v>
          </cell>
          <cell r="F151" t="str">
            <v>Domašov</v>
          </cell>
        </row>
        <row r="152">
          <cell r="C152" t="str">
            <v>Rousová</v>
          </cell>
          <cell r="D152" t="str">
            <v>Marie</v>
          </cell>
          <cell r="E152">
            <v>2007</v>
          </cell>
          <cell r="F152" t="str">
            <v>Domašov</v>
          </cell>
        </row>
        <row r="153">
          <cell r="C153" t="str">
            <v>Rousová</v>
          </cell>
          <cell r="D153" t="str">
            <v>Veronika</v>
          </cell>
          <cell r="E153">
            <v>2007</v>
          </cell>
          <cell r="F153" t="str">
            <v>Domašov</v>
          </cell>
        </row>
        <row r="154">
          <cell r="C154" t="str">
            <v>Rousová</v>
          </cell>
          <cell r="D154" t="str">
            <v>Marie</v>
          </cell>
          <cell r="E154">
            <v>2008</v>
          </cell>
          <cell r="F154" t="str">
            <v>Bělá pod Pradědem</v>
          </cell>
        </row>
        <row r="155">
          <cell r="C155" t="str">
            <v>Rousová</v>
          </cell>
          <cell r="D155" t="str">
            <v>Adéla</v>
          </cell>
          <cell r="E155">
            <v>2011</v>
          </cell>
          <cell r="F155" t="str">
            <v>Domašov</v>
          </cell>
        </row>
        <row r="156">
          <cell r="C156" t="str">
            <v>Rulišková </v>
          </cell>
          <cell r="D156" t="str">
            <v>Tereza</v>
          </cell>
          <cell r="E156">
            <v>2009</v>
          </cell>
        </row>
        <row r="157">
          <cell r="C157" t="str">
            <v>Rysová</v>
          </cell>
          <cell r="D157" t="str">
            <v>Aneta</v>
          </cell>
          <cell r="E157">
            <v>2009</v>
          </cell>
        </row>
        <row r="158">
          <cell r="C158" t="str">
            <v>Samek </v>
          </cell>
          <cell r="D158" t="str">
            <v>Jan</v>
          </cell>
          <cell r="E158">
            <v>2014</v>
          </cell>
          <cell r="F158" t="str">
            <v>Esenbaci</v>
          </cell>
        </row>
        <row r="159">
          <cell r="C159" t="str">
            <v>Sázel</v>
          </cell>
          <cell r="D159" t="str">
            <v>Marek</v>
          </cell>
          <cell r="E159">
            <v>2007</v>
          </cell>
          <cell r="F159" t="str">
            <v>SKI Klub RD Rýmařov</v>
          </cell>
        </row>
        <row r="160">
          <cell r="C160" t="str">
            <v>Sedlák</v>
          </cell>
          <cell r="D160" t="str">
            <v>Jiří</v>
          </cell>
          <cell r="E160">
            <v>2007</v>
          </cell>
        </row>
        <row r="161">
          <cell r="C161" t="str">
            <v>Sedláková</v>
          </cell>
          <cell r="D161" t="str">
            <v>Karolína</v>
          </cell>
          <cell r="E161">
            <v>2007</v>
          </cell>
        </row>
        <row r="162">
          <cell r="C162" t="str">
            <v>Sedlář</v>
          </cell>
          <cell r="D162" t="str">
            <v>David</v>
          </cell>
          <cell r="E162">
            <v>2008</v>
          </cell>
        </row>
        <row r="163">
          <cell r="C163" t="str">
            <v>Smolíková</v>
          </cell>
          <cell r="D163" t="str">
            <v>Klára</v>
          </cell>
          <cell r="E163">
            <v>2012</v>
          </cell>
          <cell r="F163" t="str">
            <v>FORCE go! JESENÍK </v>
          </cell>
        </row>
        <row r="164">
          <cell r="C164" t="str">
            <v>Sopuchová</v>
          </cell>
          <cell r="D164" t="str">
            <v>Madla</v>
          </cell>
          <cell r="E164">
            <v>2011</v>
          </cell>
          <cell r="F164" t="str">
            <v>Jeseník</v>
          </cell>
        </row>
        <row r="165">
          <cell r="C165" t="str">
            <v>Sopuchová</v>
          </cell>
          <cell r="D165" t="str">
            <v>Anna</v>
          </cell>
          <cell r="E165">
            <v>2015</v>
          </cell>
          <cell r="F165" t="str">
            <v>Jeseník</v>
          </cell>
        </row>
        <row r="166">
          <cell r="C166" t="str">
            <v>Spillerová</v>
          </cell>
          <cell r="D166" t="str">
            <v>Valérie</v>
          </cell>
          <cell r="E166">
            <v>2008</v>
          </cell>
          <cell r="F166" t="str">
            <v>Cirlibaba</v>
          </cell>
        </row>
        <row r="167">
          <cell r="C167" t="str">
            <v>Spillerová</v>
          </cell>
          <cell r="D167" t="str">
            <v>Valerie</v>
          </cell>
          <cell r="E167">
            <v>2009</v>
          </cell>
          <cell r="F167" t="str">
            <v>Cirlibaba</v>
          </cell>
        </row>
        <row r="168">
          <cell r="C168" t="str">
            <v>Stašák</v>
          </cell>
          <cell r="D168" t="str">
            <v>Martin</v>
          </cell>
          <cell r="E168">
            <v>2007</v>
          </cell>
          <cell r="F168" t="str">
            <v>Rapotín</v>
          </cell>
        </row>
        <row r="169">
          <cell r="C169" t="str">
            <v>Ston</v>
          </cell>
          <cell r="D169" t="str">
            <v>Ondřej</v>
          </cell>
          <cell r="E169">
            <v>2007</v>
          </cell>
        </row>
        <row r="170">
          <cell r="C170" t="str">
            <v>Strýčková</v>
          </cell>
          <cell r="D170" t="str">
            <v>Nela</v>
          </cell>
          <cell r="E170">
            <v>2010</v>
          </cell>
        </row>
        <row r="171">
          <cell r="C171" t="str">
            <v>Studený</v>
          </cell>
          <cell r="D171" t="str">
            <v>Josef</v>
          </cell>
          <cell r="E171">
            <v>2011</v>
          </cell>
          <cell r="F171" t="str">
            <v>Biketeam TJ Zlaté Hory</v>
          </cell>
        </row>
        <row r="172">
          <cell r="C172" t="str">
            <v>Suchá</v>
          </cell>
          <cell r="D172" t="str">
            <v>Karolína</v>
          </cell>
          <cell r="E172">
            <v>2010</v>
          </cell>
          <cell r="F172" t="str">
            <v>TJ Sokol Branná</v>
          </cell>
        </row>
        <row r="173">
          <cell r="C173" t="str">
            <v>Suchá</v>
          </cell>
          <cell r="D173" t="str">
            <v>Barbora</v>
          </cell>
          <cell r="E173">
            <v>2015</v>
          </cell>
          <cell r="F173" t="str">
            <v>TJ Sokol Branná</v>
          </cell>
        </row>
        <row r="174">
          <cell r="C174" t="str">
            <v>Surových</v>
          </cell>
          <cell r="D174" t="str">
            <v>Veronika</v>
          </cell>
          <cell r="E174">
            <v>2012</v>
          </cell>
        </row>
        <row r="175">
          <cell r="C175" t="str">
            <v>Svoboda</v>
          </cell>
          <cell r="D175" t="str">
            <v>Marcel</v>
          </cell>
          <cell r="E175">
            <v>2007</v>
          </cell>
          <cell r="F175" t="str">
            <v>UNIKOVO MTB TEAM z.s.</v>
          </cell>
        </row>
        <row r="176">
          <cell r="C176" t="str">
            <v>Svoboda</v>
          </cell>
          <cell r="D176" t="str">
            <v>Marcel</v>
          </cell>
          <cell r="E176">
            <v>2007</v>
          </cell>
          <cell r="F176" t="str">
            <v>Unikovo team</v>
          </cell>
        </row>
        <row r="177">
          <cell r="C177" t="str">
            <v>Svoboda</v>
          </cell>
          <cell r="D177" t="str">
            <v>Pavel</v>
          </cell>
          <cell r="E177">
            <v>2007</v>
          </cell>
          <cell r="G177" t="str">
            <v>Jeseník</v>
          </cell>
        </row>
        <row r="178">
          <cell r="C178" t="str">
            <v>Svobodová</v>
          </cell>
          <cell r="D178" t="str">
            <v>Jana</v>
          </cell>
          <cell r="E178">
            <v>2008</v>
          </cell>
        </row>
        <row r="179">
          <cell r="C179" t="str">
            <v>Svobodová</v>
          </cell>
          <cell r="D179" t="str">
            <v>Alena</v>
          </cell>
          <cell r="E179">
            <v>2010</v>
          </cell>
          <cell r="F179" t="str">
            <v>eSeNBáci</v>
          </cell>
        </row>
        <row r="180">
          <cell r="C180" t="str">
            <v>Sýkora</v>
          </cell>
          <cell r="D180" t="str">
            <v>Zbyňek</v>
          </cell>
          <cell r="E180">
            <v>2008</v>
          </cell>
        </row>
        <row r="181">
          <cell r="C181" t="str">
            <v>Sýkora</v>
          </cell>
          <cell r="D181" t="str">
            <v>Jan</v>
          </cell>
          <cell r="E181">
            <v>2009</v>
          </cell>
          <cell r="F181" t="str">
            <v>RS Parapety</v>
          </cell>
        </row>
        <row r="182">
          <cell r="C182" t="str">
            <v>Sýkorová</v>
          </cell>
          <cell r="D182" t="str">
            <v>Anna</v>
          </cell>
          <cell r="E182">
            <v>2007</v>
          </cell>
          <cell r="F182" t="str">
            <v>RS Prapety</v>
          </cell>
        </row>
        <row r="183">
          <cell r="C183" t="str">
            <v>Šarmanová</v>
          </cell>
          <cell r="D183" t="str">
            <v>Anna</v>
          </cell>
          <cell r="E183">
            <v>2013</v>
          </cell>
          <cell r="F183" t="str">
            <v>Jeseník</v>
          </cell>
        </row>
        <row r="184">
          <cell r="C184" t="str">
            <v>Šíbl</v>
          </cell>
          <cell r="D184" t="str">
            <v>Radek</v>
          </cell>
          <cell r="E184">
            <v>2008</v>
          </cell>
          <cell r="F184" t="str">
            <v>Malá Morávka</v>
          </cell>
        </row>
        <row r="185">
          <cell r="C185" t="str">
            <v>Šimek</v>
          </cell>
          <cell r="D185" t="str">
            <v>David</v>
          </cell>
          <cell r="E185">
            <v>2007</v>
          </cell>
          <cell r="F185" t="str">
            <v>Šumperk</v>
          </cell>
        </row>
        <row r="186">
          <cell r="C186" t="str">
            <v>Šimek</v>
          </cell>
          <cell r="D186" t="str">
            <v>Jakub</v>
          </cell>
          <cell r="E186">
            <v>2007</v>
          </cell>
          <cell r="F186" t="str">
            <v>Šumperk</v>
          </cell>
        </row>
        <row r="187">
          <cell r="C187" t="str">
            <v>Škoda</v>
          </cell>
          <cell r="D187" t="str">
            <v>Brian</v>
          </cell>
          <cell r="E187">
            <v>2007</v>
          </cell>
          <cell r="F187" t="str">
            <v>Cykloklub Stará Ves</v>
          </cell>
        </row>
        <row r="188">
          <cell r="C188" t="str">
            <v>Švecová</v>
          </cell>
          <cell r="D188" t="str">
            <v>Barbora</v>
          </cell>
          <cell r="E188">
            <v>2009</v>
          </cell>
        </row>
        <row r="189">
          <cell r="C189" t="str">
            <v>Uchytil</v>
          </cell>
          <cell r="D189" t="str">
            <v>Marek</v>
          </cell>
          <cell r="E189">
            <v>2009</v>
          </cell>
          <cell r="F189" t="str">
            <v>Biketeam TJ Zlaté Hory</v>
          </cell>
        </row>
        <row r="190">
          <cell r="C190" t="str">
            <v>Unzeitigová</v>
          </cell>
          <cell r="D190" t="str">
            <v>Eliška</v>
          </cell>
          <cell r="E190">
            <v>2011</v>
          </cell>
          <cell r="F190" t="str">
            <v>CK Morava</v>
          </cell>
        </row>
        <row r="191">
          <cell r="C191" t="str">
            <v>Urbanová</v>
          </cell>
          <cell r="D191" t="str">
            <v>Veronika</v>
          </cell>
          <cell r="E191">
            <v>2009</v>
          </cell>
        </row>
        <row r="192">
          <cell r="C192" t="str">
            <v>Václavík</v>
          </cell>
          <cell r="D192" t="str">
            <v>Jan</v>
          </cell>
          <cell r="E192">
            <v>2008</v>
          </cell>
          <cell r="F192" t="str">
            <v>Oknoplast Šumperk</v>
          </cell>
        </row>
        <row r="193">
          <cell r="C193" t="str">
            <v>Válek</v>
          </cell>
          <cell r="D193" t="str">
            <v>František</v>
          </cell>
          <cell r="E193">
            <v>2012</v>
          </cell>
        </row>
        <row r="194">
          <cell r="C194" t="str">
            <v>Válková</v>
          </cell>
          <cell r="D194" t="str">
            <v>Veronika</v>
          </cell>
          <cell r="E194">
            <v>2009</v>
          </cell>
          <cell r="F194" t="str">
            <v>Fenix ski team Jeseník </v>
          </cell>
        </row>
        <row r="195">
          <cell r="C195" t="str">
            <v>Valová</v>
          </cell>
          <cell r="D195" t="str">
            <v>Elen</v>
          </cell>
          <cell r="E195">
            <v>2010</v>
          </cell>
          <cell r="F195" t="str">
            <v>CK Stará Ves</v>
          </cell>
        </row>
        <row r="196">
          <cell r="C196" t="str">
            <v>Valová</v>
          </cell>
          <cell r="D196" t="str">
            <v>Barbora</v>
          </cell>
          <cell r="E196">
            <v>2012</v>
          </cell>
          <cell r="F196" t="str">
            <v>Cykloklub Stará Ves</v>
          </cell>
        </row>
        <row r="197">
          <cell r="C197" t="str">
            <v>Vavřička</v>
          </cell>
          <cell r="D197" t="str">
            <v>Martin</v>
          </cell>
          <cell r="E197">
            <v>2009</v>
          </cell>
        </row>
        <row r="198">
          <cell r="C198" t="str">
            <v>Večeřová</v>
          </cell>
          <cell r="D198" t="str">
            <v>Stanislava</v>
          </cell>
          <cell r="E198">
            <v>2010</v>
          </cell>
          <cell r="F198" t="str">
            <v>Cykloklub Stará Ves</v>
          </cell>
        </row>
        <row r="199">
          <cell r="C199" t="str">
            <v>Višňa</v>
          </cell>
          <cell r="D199" t="str">
            <v>Florián</v>
          </cell>
          <cell r="E199">
            <v>2007</v>
          </cell>
        </row>
        <row r="200">
          <cell r="C200" t="str">
            <v>Višňa</v>
          </cell>
          <cell r="D200" t="str">
            <v>Kristián</v>
          </cell>
          <cell r="E200">
            <v>2010</v>
          </cell>
        </row>
        <row r="201">
          <cell r="C201" t="str">
            <v>Vršanová</v>
          </cell>
          <cell r="D201" t="str">
            <v>Julie</v>
          </cell>
          <cell r="E201">
            <v>2008</v>
          </cell>
          <cell r="F201" t="str">
            <v>Fenix ski team Jeseník </v>
          </cell>
        </row>
        <row r="202">
          <cell r="C202" t="str">
            <v>Vykoukalová</v>
          </cell>
          <cell r="D202" t="str">
            <v>Daniela</v>
          </cell>
          <cell r="E202">
            <v>2008</v>
          </cell>
        </row>
        <row r="203">
          <cell r="C203" t="str">
            <v>Vystrčil</v>
          </cell>
          <cell r="D203" t="str">
            <v>Jakub</v>
          </cell>
          <cell r="E203">
            <v>2008</v>
          </cell>
        </row>
        <row r="204">
          <cell r="C204" t="str">
            <v>Vystrčil</v>
          </cell>
          <cell r="D204" t="str">
            <v>Kryštof</v>
          </cell>
          <cell r="E204">
            <v>2012</v>
          </cell>
        </row>
        <row r="205">
          <cell r="C205" t="str">
            <v>Wadel</v>
          </cell>
          <cell r="D205" t="str">
            <v>Samuel</v>
          </cell>
          <cell r="E205">
            <v>2007</v>
          </cell>
        </row>
        <row r="206">
          <cell r="C206" t="str">
            <v>Wadelová</v>
          </cell>
          <cell r="D206" t="str">
            <v>Amélie</v>
          </cell>
          <cell r="E206">
            <v>2008</v>
          </cell>
          <cell r="F206" t="str">
            <v>Ski Fénix Jeseník</v>
          </cell>
        </row>
        <row r="207">
          <cell r="C207" t="str">
            <v>Zábranská</v>
          </cell>
          <cell r="D207" t="str">
            <v>Sára</v>
          </cell>
          <cell r="E207">
            <v>2009</v>
          </cell>
        </row>
        <row r="208">
          <cell r="C208" t="str">
            <v>Zahradníková</v>
          </cell>
          <cell r="D208" t="str">
            <v>Petra</v>
          </cell>
          <cell r="E208">
            <v>2008</v>
          </cell>
        </row>
        <row r="209">
          <cell r="C209" t="str">
            <v>Zapletal</v>
          </cell>
          <cell r="D209" t="str">
            <v>Antonín</v>
          </cell>
          <cell r="E209">
            <v>2010</v>
          </cell>
          <cell r="F209" t="str">
            <v>Jeseník</v>
          </cell>
        </row>
        <row r="210">
          <cell r="C210" t="str">
            <v>Zatloukal</v>
          </cell>
          <cell r="D210" t="str">
            <v>Marek</v>
          </cell>
          <cell r="E210">
            <v>2010</v>
          </cell>
        </row>
        <row r="211">
          <cell r="C211" t="str">
            <v>Zlámal</v>
          </cell>
          <cell r="D211" t="str">
            <v>Václav</v>
          </cell>
          <cell r="E211">
            <v>2008</v>
          </cell>
          <cell r="F211" t="str">
            <v>Jeseník</v>
          </cell>
        </row>
        <row r="212">
          <cell r="C212" t="str">
            <v>Zlámalová</v>
          </cell>
          <cell r="D212" t="str">
            <v>Lenka</v>
          </cell>
          <cell r="E212">
            <v>2011</v>
          </cell>
          <cell r="F212" t="str">
            <v>Jeseník</v>
          </cell>
        </row>
        <row r="213">
          <cell r="C213" t="str">
            <v>Zmeškal</v>
          </cell>
          <cell r="D213" t="str">
            <v>Vojtěch</v>
          </cell>
          <cell r="E213">
            <v>2008</v>
          </cell>
        </row>
        <row r="214">
          <cell r="C214" t="str">
            <v>Zvědělík</v>
          </cell>
          <cell r="D214" t="str">
            <v>Jakub </v>
          </cell>
          <cell r="E214">
            <v>2011</v>
          </cell>
          <cell r="F214" t="str">
            <v>ACS Drak</v>
          </cell>
        </row>
        <row r="215">
          <cell r="C215" t="str">
            <v>Žák</v>
          </cell>
          <cell r="D215" t="str">
            <v>Ondřej</v>
          </cell>
          <cell r="E215">
            <v>2010</v>
          </cell>
          <cell r="F215" t="str">
            <v>Jeseničtí Orli</v>
          </cell>
        </row>
        <row r="216">
          <cell r="C216" t="str">
            <v>Žáková</v>
          </cell>
          <cell r="D216" t="str">
            <v>Barbora</v>
          </cell>
          <cell r="E216">
            <v>2008</v>
          </cell>
          <cell r="F216" t="str">
            <v>Jeseničtí Orli</v>
          </cell>
        </row>
        <row r="217">
          <cell r="C217" t="str">
            <v>Žalud</v>
          </cell>
          <cell r="D217" t="str">
            <v>Teodor</v>
          </cell>
          <cell r="E217">
            <v>2007</v>
          </cell>
          <cell r="F217" t="str">
            <v>Česká Ves</v>
          </cell>
        </row>
        <row r="218">
          <cell r="C218" t="str">
            <v>Žejdlík</v>
          </cell>
          <cell r="D218" t="str">
            <v>Šimon</v>
          </cell>
          <cell r="E218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10.00390625" style="1" hidden="1" customWidth="1"/>
    <col min="2" max="2" width="5.140625" style="1" customWidth="1"/>
    <col min="3" max="3" width="4.8515625" style="1" customWidth="1"/>
    <col min="4" max="4" width="4.8515625" style="2" customWidth="1"/>
    <col min="5" max="5" width="14.00390625" style="3" customWidth="1"/>
    <col min="6" max="6" width="11.57421875" style="3" customWidth="1"/>
    <col min="7" max="7" width="10.00390625" style="4" customWidth="1"/>
    <col min="8" max="8" width="25.57421875" style="3" customWidth="1"/>
    <col min="9" max="9" width="8.7109375" style="2" customWidth="1"/>
    <col min="10" max="10" width="6.421875" style="4" customWidth="1"/>
    <col min="11" max="11" width="6.00390625" style="2" customWidth="1"/>
    <col min="12" max="12" width="11.140625" style="2" customWidth="1"/>
    <col min="13" max="13" width="5.421875" style="2" customWidth="1"/>
    <col min="14" max="14" width="17.421875" style="2" customWidth="1"/>
    <col min="15" max="16384" width="10.28125" style="1" customWidth="1"/>
  </cols>
  <sheetData>
    <row r="1" spans="1:15" ht="25.5" customHeight="1">
      <c r="A1" s="5"/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</row>
    <row r="2" spans="1:15" ht="26.25" customHeight="1">
      <c r="A2" s="5" t="s">
        <v>1</v>
      </c>
      <c r="B2" s="5"/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0" t="s">
        <v>11</v>
      </c>
      <c r="M2" s="10"/>
      <c r="N2" s="11"/>
      <c r="O2" s="2"/>
    </row>
    <row r="3" spans="3:17" s="12" customFormat="1" ht="14.25">
      <c r="C3" s="11">
        <v>1</v>
      </c>
      <c r="D3" s="13">
        <v>12</v>
      </c>
      <c r="E3" s="14" t="s">
        <v>12</v>
      </c>
      <c r="F3" s="14" t="s">
        <v>13</v>
      </c>
      <c r="G3" s="15">
        <v>1997</v>
      </c>
      <c r="H3" s="14" t="s">
        <v>14</v>
      </c>
      <c r="I3" s="16">
        <v>10820</v>
      </c>
      <c r="J3" s="15" t="s">
        <v>15</v>
      </c>
      <c r="K3" s="13">
        <v>1</v>
      </c>
      <c r="L3" s="15" t="s">
        <v>16</v>
      </c>
      <c r="M3" s="17">
        <v>1</v>
      </c>
      <c r="N3" s="18" t="s">
        <v>17</v>
      </c>
      <c r="Q3" s="19"/>
    </row>
    <row r="4" spans="3:17" s="12" customFormat="1" ht="14.25">
      <c r="C4" s="11">
        <v>2</v>
      </c>
      <c r="D4" s="13">
        <v>30</v>
      </c>
      <c r="E4" s="14" t="s">
        <v>18</v>
      </c>
      <c r="F4" s="14" t="s">
        <v>19</v>
      </c>
      <c r="G4" s="15">
        <v>1980</v>
      </c>
      <c r="H4" s="14" t="s">
        <v>20</v>
      </c>
      <c r="I4" s="16">
        <v>11522</v>
      </c>
      <c r="J4" s="15" t="s">
        <v>21</v>
      </c>
      <c r="K4" s="13">
        <v>1</v>
      </c>
      <c r="L4" s="15" t="s">
        <v>16</v>
      </c>
      <c r="M4" s="17">
        <v>2</v>
      </c>
      <c r="N4" s="20"/>
      <c r="Q4" s="19"/>
    </row>
    <row r="5" spans="3:17" s="12" customFormat="1" ht="14.25">
      <c r="C5" s="11">
        <v>3</v>
      </c>
      <c r="D5" s="13">
        <v>19</v>
      </c>
      <c r="E5" s="14" t="s">
        <v>22</v>
      </c>
      <c r="F5" s="14" t="s">
        <v>23</v>
      </c>
      <c r="G5" s="15">
        <v>1976</v>
      </c>
      <c r="H5" s="14" t="s">
        <v>14</v>
      </c>
      <c r="I5" s="16">
        <v>11553</v>
      </c>
      <c r="J5" s="15" t="s">
        <v>21</v>
      </c>
      <c r="K5" s="13">
        <v>2</v>
      </c>
      <c r="L5" s="15" t="s">
        <v>16</v>
      </c>
      <c r="M5" s="17">
        <v>3</v>
      </c>
      <c r="N5" s="20" t="s">
        <v>24</v>
      </c>
      <c r="Q5" s="19"/>
    </row>
    <row r="6" spans="3:17" s="12" customFormat="1" ht="14.25">
      <c r="C6" s="11">
        <v>4</v>
      </c>
      <c r="D6" s="13">
        <v>29</v>
      </c>
      <c r="E6" s="14" t="s">
        <v>25</v>
      </c>
      <c r="F6" s="14" t="s">
        <v>26</v>
      </c>
      <c r="G6" s="15">
        <v>1989</v>
      </c>
      <c r="H6" s="14" t="s">
        <v>27</v>
      </c>
      <c r="I6" s="16">
        <v>11642</v>
      </c>
      <c r="J6" s="15" t="s">
        <v>28</v>
      </c>
      <c r="K6" s="13">
        <v>1</v>
      </c>
      <c r="L6" s="15" t="s">
        <v>16</v>
      </c>
      <c r="M6" s="17">
        <v>4</v>
      </c>
      <c r="N6" s="20"/>
      <c r="Q6" s="19"/>
    </row>
    <row r="7" spans="3:17" s="12" customFormat="1" ht="14.25">
      <c r="C7" s="11">
        <v>5</v>
      </c>
      <c r="D7" s="13">
        <v>21</v>
      </c>
      <c r="E7" s="14" t="s">
        <v>29</v>
      </c>
      <c r="F7" s="14" t="s">
        <v>30</v>
      </c>
      <c r="G7" s="15">
        <v>1969</v>
      </c>
      <c r="H7" s="14" t="s">
        <v>14</v>
      </c>
      <c r="I7" s="16">
        <v>11657</v>
      </c>
      <c r="J7" s="15" t="s">
        <v>31</v>
      </c>
      <c r="K7" s="13">
        <v>1</v>
      </c>
      <c r="L7" s="15" t="s">
        <v>16</v>
      </c>
      <c r="M7" s="17">
        <v>5</v>
      </c>
      <c r="N7" s="20"/>
      <c r="Q7" s="19"/>
    </row>
    <row r="8" spans="3:17" s="12" customFormat="1" ht="14.25">
      <c r="C8" s="11">
        <v>6</v>
      </c>
      <c r="D8" s="13">
        <v>33</v>
      </c>
      <c r="E8" s="14" t="s">
        <v>32</v>
      </c>
      <c r="F8" s="14" t="s">
        <v>33</v>
      </c>
      <c r="G8" s="15">
        <v>1974</v>
      </c>
      <c r="H8" s="14" t="s">
        <v>34</v>
      </c>
      <c r="I8" s="16">
        <v>11730</v>
      </c>
      <c r="J8" s="15" t="s">
        <v>21</v>
      </c>
      <c r="K8" s="13">
        <v>3</v>
      </c>
      <c r="L8" s="15" t="s">
        <v>16</v>
      </c>
      <c r="M8" s="17">
        <v>6</v>
      </c>
      <c r="N8" s="20"/>
      <c r="Q8" s="19"/>
    </row>
    <row r="9" spans="3:17" s="12" customFormat="1" ht="14.25">
      <c r="C9" s="11">
        <v>7</v>
      </c>
      <c r="D9" s="13">
        <v>26</v>
      </c>
      <c r="E9" s="14" t="s">
        <v>35</v>
      </c>
      <c r="F9" s="14" t="s">
        <v>36</v>
      </c>
      <c r="G9" s="15">
        <v>1971</v>
      </c>
      <c r="H9" s="14" t="s">
        <v>34</v>
      </c>
      <c r="I9" s="16">
        <v>11832</v>
      </c>
      <c r="J9" s="15" t="s">
        <v>31</v>
      </c>
      <c r="K9" s="13">
        <v>2</v>
      </c>
      <c r="L9" s="15" t="s">
        <v>16</v>
      </c>
      <c r="M9" s="17">
        <v>7</v>
      </c>
      <c r="N9" s="20"/>
      <c r="Q9" s="19"/>
    </row>
    <row r="10" spans="3:17" s="12" customFormat="1" ht="14.25">
      <c r="C10" s="11">
        <v>8</v>
      </c>
      <c r="D10" s="13">
        <v>15</v>
      </c>
      <c r="E10" s="14" t="s">
        <v>37</v>
      </c>
      <c r="F10" s="14" t="s">
        <v>38</v>
      </c>
      <c r="G10" s="15">
        <v>1984</v>
      </c>
      <c r="H10" s="14" t="s">
        <v>14</v>
      </c>
      <c r="I10" s="16">
        <v>11856</v>
      </c>
      <c r="J10" s="15" t="s">
        <v>28</v>
      </c>
      <c r="K10" s="13">
        <v>2</v>
      </c>
      <c r="L10" s="15" t="s">
        <v>16</v>
      </c>
      <c r="M10" s="17">
        <v>8</v>
      </c>
      <c r="N10" s="20"/>
      <c r="Q10" s="19"/>
    </row>
    <row r="11" spans="3:17" s="12" customFormat="1" ht="14.25">
      <c r="C11" s="11">
        <v>10</v>
      </c>
      <c r="D11" s="13">
        <v>4</v>
      </c>
      <c r="E11" s="14" t="s">
        <v>39</v>
      </c>
      <c r="F11" s="14" t="s">
        <v>40</v>
      </c>
      <c r="G11" s="15">
        <v>2000</v>
      </c>
      <c r="H11" s="14" t="s">
        <v>41</v>
      </c>
      <c r="I11" s="16">
        <v>12045</v>
      </c>
      <c r="J11" s="15" t="s">
        <v>15</v>
      </c>
      <c r="K11" s="13">
        <v>2</v>
      </c>
      <c r="L11" s="15" t="s">
        <v>16</v>
      </c>
      <c r="M11" s="17">
        <v>9</v>
      </c>
      <c r="N11" s="20"/>
      <c r="Q11" s="19"/>
    </row>
    <row r="12" spans="3:17" s="12" customFormat="1" ht="14.25">
      <c r="C12" s="11">
        <v>9</v>
      </c>
      <c r="D12" s="13">
        <v>28</v>
      </c>
      <c r="E12" s="14" t="s">
        <v>42</v>
      </c>
      <c r="F12" s="14" t="s">
        <v>43</v>
      </c>
      <c r="G12" s="15">
        <v>2004</v>
      </c>
      <c r="H12" s="14" t="s">
        <v>44</v>
      </c>
      <c r="I12" s="16">
        <v>12045</v>
      </c>
      <c r="J12" s="15" t="s">
        <v>45</v>
      </c>
      <c r="K12" s="13">
        <v>1</v>
      </c>
      <c r="L12" s="15" t="s">
        <v>16</v>
      </c>
      <c r="M12" s="17">
        <v>10</v>
      </c>
      <c r="N12" s="20"/>
      <c r="Q12" s="19"/>
    </row>
    <row r="13" spans="3:17" s="12" customFormat="1" ht="14.25">
      <c r="C13" s="11">
        <v>11</v>
      </c>
      <c r="D13" s="20">
        <v>37</v>
      </c>
      <c r="E13" s="21" t="s">
        <v>46</v>
      </c>
      <c r="F13" s="21" t="s">
        <v>47</v>
      </c>
      <c r="G13" s="22">
        <v>1976</v>
      </c>
      <c r="H13" s="21" t="s">
        <v>48</v>
      </c>
      <c r="I13" s="23">
        <v>12216</v>
      </c>
      <c r="J13" s="22" t="s">
        <v>21</v>
      </c>
      <c r="K13" s="20">
        <v>4</v>
      </c>
      <c r="L13" s="22" t="s">
        <v>16</v>
      </c>
      <c r="M13" s="17">
        <v>11</v>
      </c>
      <c r="N13" s="20"/>
      <c r="Q13" s="19"/>
    </row>
    <row r="14" spans="3:17" s="12" customFormat="1" ht="14.25">
      <c r="C14" s="11">
        <v>12</v>
      </c>
      <c r="D14" s="13">
        <v>36</v>
      </c>
      <c r="E14" s="14" t="s">
        <v>49</v>
      </c>
      <c r="F14" s="14" t="s">
        <v>50</v>
      </c>
      <c r="G14" s="15">
        <v>1992</v>
      </c>
      <c r="H14" s="14" t="s">
        <v>51</v>
      </c>
      <c r="I14" s="16">
        <v>12234</v>
      </c>
      <c r="J14" s="15" t="s">
        <v>28</v>
      </c>
      <c r="K14" s="13">
        <v>3</v>
      </c>
      <c r="L14" s="15" t="s">
        <v>16</v>
      </c>
      <c r="M14" s="17">
        <v>12</v>
      </c>
      <c r="N14" s="20"/>
      <c r="Q14" s="19"/>
    </row>
    <row r="15" spans="3:17" s="12" customFormat="1" ht="14.25">
      <c r="C15" s="11">
        <v>13</v>
      </c>
      <c r="D15" s="20">
        <v>7</v>
      </c>
      <c r="E15" s="21" t="s">
        <v>52</v>
      </c>
      <c r="F15" s="21" t="s">
        <v>53</v>
      </c>
      <c r="G15" s="22">
        <v>1984</v>
      </c>
      <c r="H15" s="21" t="s">
        <v>54</v>
      </c>
      <c r="I15" s="23">
        <v>12358</v>
      </c>
      <c r="J15" s="22" t="s">
        <v>28</v>
      </c>
      <c r="K15" s="20">
        <v>4</v>
      </c>
      <c r="L15" s="22" t="s">
        <v>16</v>
      </c>
      <c r="M15" s="17">
        <v>13</v>
      </c>
      <c r="N15" s="20"/>
      <c r="Q15" s="19"/>
    </row>
    <row r="16" spans="3:17" s="12" customFormat="1" ht="14.25">
      <c r="C16" s="11">
        <v>14</v>
      </c>
      <c r="D16" s="20">
        <v>34</v>
      </c>
      <c r="E16" s="21" t="s">
        <v>55</v>
      </c>
      <c r="F16" s="21" t="s">
        <v>56</v>
      </c>
      <c r="G16" s="22">
        <v>1980</v>
      </c>
      <c r="H16" s="21" t="s">
        <v>57</v>
      </c>
      <c r="I16" s="23">
        <v>12440</v>
      </c>
      <c r="J16" s="22" t="s">
        <v>21</v>
      </c>
      <c r="K16" s="20">
        <v>5</v>
      </c>
      <c r="L16" s="22" t="s">
        <v>16</v>
      </c>
      <c r="M16" s="17">
        <v>14</v>
      </c>
      <c r="N16" s="20"/>
      <c r="Q16" s="19"/>
    </row>
    <row r="17" spans="3:17" s="12" customFormat="1" ht="14.25">
      <c r="C17" s="11">
        <v>15</v>
      </c>
      <c r="D17" s="13">
        <v>13</v>
      </c>
      <c r="E17" s="14" t="s">
        <v>12</v>
      </c>
      <c r="F17" s="14" t="s">
        <v>58</v>
      </c>
      <c r="G17" s="15">
        <v>2000</v>
      </c>
      <c r="H17" s="14" t="s">
        <v>14</v>
      </c>
      <c r="I17" s="16">
        <v>12632</v>
      </c>
      <c r="J17" s="15" t="s">
        <v>15</v>
      </c>
      <c r="K17" s="13">
        <v>3</v>
      </c>
      <c r="L17" s="15" t="s">
        <v>16</v>
      </c>
      <c r="M17" s="17">
        <v>15</v>
      </c>
      <c r="N17" s="20"/>
      <c r="Q17" s="19"/>
    </row>
    <row r="18" spans="3:17" s="12" customFormat="1" ht="14.25">
      <c r="C18" s="11">
        <v>16</v>
      </c>
      <c r="D18" s="20">
        <v>38</v>
      </c>
      <c r="E18" s="14" t="s">
        <v>59</v>
      </c>
      <c r="F18" s="14" t="s">
        <v>60</v>
      </c>
      <c r="G18" s="15">
        <v>1955</v>
      </c>
      <c r="H18" s="14" t="s">
        <v>61</v>
      </c>
      <c r="I18" s="16">
        <v>12645</v>
      </c>
      <c r="J18" s="15" t="s">
        <v>62</v>
      </c>
      <c r="K18" s="13">
        <v>1</v>
      </c>
      <c r="L18" s="15" t="s">
        <v>16</v>
      </c>
      <c r="M18" s="17">
        <v>16</v>
      </c>
      <c r="N18" s="20"/>
      <c r="Q18" s="19"/>
    </row>
    <row r="19" spans="3:17" s="12" customFormat="1" ht="14.25">
      <c r="C19" s="11">
        <v>17</v>
      </c>
      <c r="D19" s="20">
        <v>5</v>
      </c>
      <c r="E19" s="21" t="s">
        <v>63</v>
      </c>
      <c r="F19" s="21" t="s">
        <v>60</v>
      </c>
      <c r="G19" s="22">
        <v>1985</v>
      </c>
      <c r="H19" s="21" t="s">
        <v>44</v>
      </c>
      <c r="I19" s="23">
        <v>12705</v>
      </c>
      <c r="J19" s="22" t="s">
        <v>28</v>
      </c>
      <c r="K19" s="20">
        <v>5</v>
      </c>
      <c r="L19" s="22" t="s">
        <v>16</v>
      </c>
      <c r="M19" s="17">
        <v>17</v>
      </c>
      <c r="N19" s="20"/>
      <c r="Q19" s="19"/>
    </row>
    <row r="20" spans="3:17" s="12" customFormat="1" ht="14.25">
      <c r="C20" s="11">
        <v>18</v>
      </c>
      <c r="D20" s="20">
        <v>39</v>
      </c>
      <c r="E20" s="21" t="s">
        <v>64</v>
      </c>
      <c r="F20" s="21" t="s">
        <v>65</v>
      </c>
      <c r="G20" s="22">
        <v>1979</v>
      </c>
      <c r="H20" s="21" t="s">
        <v>66</v>
      </c>
      <c r="I20" s="23">
        <v>12725</v>
      </c>
      <c r="J20" s="22" t="s">
        <v>21</v>
      </c>
      <c r="K20" s="20">
        <v>6</v>
      </c>
      <c r="L20" s="22" t="s">
        <v>16</v>
      </c>
      <c r="M20" s="17">
        <v>18</v>
      </c>
      <c r="N20" s="20"/>
      <c r="Q20" s="19"/>
    </row>
    <row r="21" spans="3:17" s="12" customFormat="1" ht="14.25">
      <c r="C21" s="11">
        <v>19</v>
      </c>
      <c r="D21" s="13">
        <v>22</v>
      </c>
      <c r="E21" s="14" t="s">
        <v>67</v>
      </c>
      <c r="F21" s="14" t="s">
        <v>68</v>
      </c>
      <c r="G21" s="15">
        <v>1966</v>
      </c>
      <c r="H21" s="14" t="s">
        <v>14</v>
      </c>
      <c r="I21" s="16">
        <v>12854</v>
      </c>
      <c r="J21" s="15" t="s">
        <v>31</v>
      </c>
      <c r="K21" s="13">
        <v>3</v>
      </c>
      <c r="L21" s="15" t="s">
        <v>16</v>
      </c>
      <c r="M21" s="17">
        <v>19</v>
      </c>
      <c r="N21" s="20"/>
      <c r="Q21" s="19"/>
    </row>
    <row r="22" spans="3:17" s="12" customFormat="1" ht="14.25">
      <c r="C22" s="11">
        <v>20</v>
      </c>
      <c r="D22" s="20">
        <v>2</v>
      </c>
      <c r="E22" s="21" t="s">
        <v>69</v>
      </c>
      <c r="F22" s="21" t="s">
        <v>70</v>
      </c>
      <c r="G22" s="22">
        <v>1977</v>
      </c>
      <c r="H22" s="21" t="s">
        <v>44</v>
      </c>
      <c r="I22" s="23">
        <v>12915</v>
      </c>
      <c r="J22" s="22" t="s">
        <v>21</v>
      </c>
      <c r="K22" s="20">
        <v>7</v>
      </c>
      <c r="L22" s="22" t="s">
        <v>16</v>
      </c>
      <c r="M22" s="17">
        <v>20</v>
      </c>
      <c r="N22" s="20"/>
      <c r="Q22" s="19"/>
    </row>
    <row r="23" spans="3:17" s="12" customFormat="1" ht="14.25">
      <c r="C23" s="11">
        <v>21</v>
      </c>
      <c r="D23" s="20">
        <v>20</v>
      </c>
      <c r="E23" s="21" t="s">
        <v>71</v>
      </c>
      <c r="F23" s="21" t="s">
        <v>53</v>
      </c>
      <c r="G23" s="22">
        <v>1975</v>
      </c>
      <c r="H23" s="21" t="s">
        <v>14</v>
      </c>
      <c r="I23" s="23">
        <v>13134</v>
      </c>
      <c r="J23" s="22" t="s">
        <v>21</v>
      </c>
      <c r="K23" s="20">
        <v>8</v>
      </c>
      <c r="L23" s="22" t="s">
        <v>16</v>
      </c>
      <c r="M23" s="17">
        <v>21</v>
      </c>
      <c r="N23" s="20"/>
      <c r="Q23" s="19"/>
    </row>
    <row r="24" spans="3:17" s="12" customFormat="1" ht="14.25">
      <c r="C24" s="11">
        <v>22</v>
      </c>
      <c r="D24" s="20">
        <v>8</v>
      </c>
      <c r="E24" s="14" t="s">
        <v>72</v>
      </c>
      <c r="F24" s="14" t="s">
        <v>73</v>
      </c>
      <c r="G24" s="15">
        <v>1958</v>
      </c>
      <c r="H24" s="14" t="s">
        <v>48</v>
      </c>
      <c r="I24" s="16">
        <v>13318</v>
      </c>
      <c r="J24" s="15" t="s">
        <v>62</v>
      </c>
      <c r="K24" s="13">
        <v>2</v>
      </c>
      <c r="L24" s="15" t="s">
        <v>16</v>
      </c>
      <c r="M24" s="17">
        <v>22</v>
      </c>
      <c r="N24" s="20"/>
      <c r="Q24" s="19"/>
    </row>
    <row r="25" spans="3:17" s="12" customFormat="1" ht="14.25">
      <c r="C25" s="11">
        <v>23</v>
      </c>
      <c r="D25" s="20">
        <v>14</v>
      </c>
      <c r="E25" s="21" t="s">
        <v>74</v>
      </c>
      <c r="F25" s="21" t="s">
        <v>75</v>
      </c>
      <c r="G25" s="22">
        <v>1989</v>
      </c>
      <c r="H25" s="21" t="s">
        <v>14</v>
      </c>
      <c r="I25" s="23">
        <v>13459</v>
      </c>
      <c r="J25" s="22" t="s">
        <v>28</v>
      </c>
      <c r="K25" s="20">
        <v>6</v>
      </c>
      <c r="L25" s="22" t="s">
        <v>16</v>
      </c>
      <c r="M25" s="17">
        <v>23</v>
      </c>
      <c r="N25" s="20"/>
      <c r="Q25" s="19"/>
    </row>
    <row r="26" spans="3:17" s="12" customFormat="1" ht="14.25">
      <c r="C26" s="11">
        <v>24</v>
      </c>
      <c r="D26" s="20">
        <v>17</v>
      </c>
      <c r="E26" s="21" t="s">
        <v>76</v>
      </c>
      <c r="F26" s="21" t="s">
        <v>40</v>
      </c>
      <c r="G26" s="22">
        <v>1988</v>
      </c>
      <c r="H26" s="21" t="s">
        <v>14</v>
      </c>
      <c r="I26" s="23">
        <v>13521</v>
      </c>
      <c r="J26" s="22" t="s">
        <v>28</v>
      </c>
      <c r="K26" s="20">
        <v>7</v>
      </c>
      <c r="L26" s="22" t="s">
        <v>16</v>
      </c>
      <c r="M26" s="17">
        <v>24</v>
      </c>
      <c r="N26" s="20"/>
      <c r="Q26" s="19"/>
    </row>
    <row r="27" spans="3:17" s="12" customFormat="1" ht="14.25">
      <c r="C27" s="11">
        <v>25</v>
      </c>
      <c r="D27" s="20">
        <v>16</v>
      </c>
      <c r="E27" s="14" t="s">
        <v>37</v>
      </c>
      <c r="F27" s="14" t="s">
        <v>77</v>
      </c>
      <c r="G27" s="15">
        <v>1962</v>
      </c>
      <c r="H27" s="14" t="s">
        <v>14</v>
      </c>
      <c r="I27" s="16">
        <v>13539</v>
      </c>
      <c r="J27" s="15" t="s">
        <v>62</v>
      </c>
      <c r="K27" s="13">
        <v>3</v>
      </c>
      <c r="L27" s="15" t="s">
        <v>16</v>
      </c>
      <c r="M27" s="17">
        <v>25</v>
      </c>
      <c r="N27" s="20"/>
      <c r="Q27" s="19"/>
    </row>
    <row r="28" spans="3:17" s="12" customFormat="1" ht="14.25">
      <c r="C28" s="24">
        <v>26</v>
      </c>
      <c r="D28" s="25">
        <v>35</v>
      </c>
      <c r="E28" s="26" t="s">
        <v>78</v>
      </c>
      <c r="F28" s="26" t="s">
        <v>79</v>
      </c>
      <c r="G28" s="27">
        <v>1977</v>
      </c>
      <c r="H28" s="26" t="s">
        <v>61</v>
      </c>
      <c r="I28" s="28">
        <v>13654</v>
      </c>
      <c r="J28" s="27" t="s">
        <v>80</v>
      </c>
      <c r="K28" s="25">
        <v>1</v>
      </c>
      <c r="L28" s="27" t="s">
        <v>16</v>
      </c>
      <c r="M28" s="29">
        <v>1</v>
      </c>
      <c r="N28" s="18" t="s">
        <v>81</v>
      </c>
      <c r="Q28" s="19"/>
    </row>
    <row r="29" spans="3:17" s="12" customFormat="1" ht="14.25">
      <c r="C29" s="11">
        <v>27</v>
      </c>
      <c r="D29" s="20">
        <v>25</v>
      </c>
      <c r="E29" s="21" t="s">
        <v>82</v>
      </c>
      <c r="F29" s="21" t="s">
        <v>83</v>
      </c>
      <c r="G29" s="22">
        <v>1980</v>
      </c>
      <c r="H29" s="21" t="s">
        <v>44</v>
      </c>
      <c r="I29" s="23">
        <v>13656</v>
      </c>
      <c r="J29" s="22" t="s">
        <v>21</v>
      </c>
      <c r="K29" s="20">
        <v>9</v>
      </c>
      <c r="L29" s="22" t="s">
        <v>16</v>
      </c>
      <c r="M29" s="17">
        <v>26</v>
      </c>
      <c r="N29" s="20"/>
      <c r="Q29" s="19"/>
    </row>
    <row r="30" spans="3:17" s="12" customFormat="1" ht="14.25">
      <c r="C30" s="11">
        <v>28</v>
      </c>
      <c r="D30" s="20">
        <v>41</v>
      </c>
      <c r="E30" s="21" t="s">
        <v>84</v>
      </c>
      <c r="F30" s="21" t="s">
        <v>85</v>
      </c>
      <c r="G30" s="22">
        <v>1982</v>
      </c>
      <c r="H30" s="21" t="s">
        <v>86</v>
      </c>
      <c r="I30" s="23">
        <v>13715</v>
      </c>
      <c r="J30" s="22" t="s">
        <v>21</v>
      </c>
      <c r="K30" s="20">
        <v>10</v>
      </c>
      <c r="L30" s="22" t="s">
        <v>16</v>
      </c>
      <c r="M30" s="17">
        <v>27</v>
      </c>
      <c r="N30" s="20"/>
      <c r="Q30" s="19"/>
    </row>
    <row r="31" spans="3:17" s="12" customFormat="1" ht="14.25">
      <c r="C31" s="24">
        <v>29</v>
      </c>
      <c r="D31" s="25">
        <v>10</v>
      </c>
      <c r="E31" s="26" t="s">
        <v>87</v>
      </c>
      <c r="F31" s="26" t="s">
        <v>88</v>
      </c>
      <c r="G31" s="27">
        <v>1979</v>
      </c>
      <c r="H31" s="26" t="s">
        <v>14</v>
      </c>
      <c r="I31" s="28">
        <v>13843</v>
      </c>
      <c r="J31" s="27" t="s">
        <v>80</v>
      </c>
      <c r="K31" s="25">
        <v>2</v>
      </c>
      <c r="L31" s="27" t="s">
        <v>16</v>
      </c>
      <c r="M31" s="29">
        <v>2</v>
      </c>
      <c r="N31" s="30"/>
      <c r="Q31" s="19"/>
    </row>
    <row r="32" spans="3:17" s="12" customFormat="1" ht="14.25">
      <c r="C32" s="11">
        <v>30</v>
      </c>
      <c r="D32" s="20">
        <v>23</v>
      </c>
      <c r="E32" s="21" t="s">
        <v>89</v>
      </c>
      <c r="F32" s="21" t="s">
        <v>77</v>
      </c>
      <c r="G32" s="22">
        <v>1969</v>
      </c>
      <c r="H32" s="21" t="s">
        <v>14</v>
      </c>
      <c r="I32" s="23">
        <v>14021</v>
      </c>
      <c r="J32" s="22" t="s">
        <v>31</v>
      </c>
      <c r="K32" s="20">
        <v>4</v>
      </c>
      <c r="L32" s="22" t="s">
        <v>16</v>
      </c>
      <c r="M32" s="17">
        <v>28</v>
      </c>
      <c r="N32" s="20"/>
      <c r="Q32" s="19"/>
    </row>
    <row r="33" spans="3:17" s="12" customFormat="1" ht="14.25">
      <c r="C33" s="11">
        <v>31</v>
      </c>
      <c r="D33" s="20">
        <v>40</v>
      </c>
      <c r="E33" s="21" t="s">
        <v>90</v>
      </c>
      <c r="F33" s="21" t="s">
        <v>53</v>
      </c>
      <c r="G33" s="22">
        <v>1972</v>
      </c>
      <c r="H33" s="21" t="s">
        <v>91</v>
      </c>
      <c r="I33" s="23">
        <v>14028</v>
      </c>
      <c r="J33" s="22" t="s">
        <v>31</v>
      </c>
      <c r="K33" s="20">
        <v>5</v>
      </c>
      <c r="L33" s="22" t="s">
        <v>16</v>
      </c>
      <c r="M33" s="17">
        <v>29</v>
      </c>
      <c r="N33" s="20"/>
      <c r="Q33" s="19"/>
    </row>
    <row r="34" spans="3:17" s="12" customFormat="1" ht="14.25">
      <c r="C34" s="11">
        <v>32</v>
      </c>
      <c r="D34" s="20">
        <v>43</v>
      </c>
      <c r="E34" s="21" t="s">
        <v>92</v>
      </c>
      <c r="F34" s="21" t="s">
        <v>93</v>
      </c>
      <c r="G34" s="22">
        <v>1991</v>
      </c>
      <c r="H34" s="21"/>
      <c r="I34" s="23">
        <v>14358</v>
      </c>
      <c r="J34" s="22" t="s">
        <v>28</v>
      </c>
      <c r="K34" s="20">
        <v>8</v>
      </c>
      <c r="L34" s="22" t="s">
        <v>16</v>
      </c>
      <c r="M34" s="17">
        <v>30</v>
      </c>
      <c r="N34" s="20"/>
      <c r="Q34" s="19"/>
    </row>
    <row r="35" spans="3:17" s="12" customFormat="1" ht="14.25">
      <c r="C35" s="11">
        <v>33</v>
      </c>
      <c r="D35" s="20">
        <v>18</v>
      </c>
      <c r="E35" s="21" t="s">
        <v>94</v>
      </c>
      <c r="F35" s="21" t="s">
        <v>95</v>
      </c>
      <c r="G35" s="22">
        <v>1987</v>
      </c>
      <c r="H35" s="21" t="s">
        <v>14</v>
      </c>
      <c r="I35" s="23">
        <v>14452</v>
      </c>
      <c r="J35" s="22" t="s">
        <v>28</v>
      </c>
      <c r="K35" s="20">
        <v>9</v>
      </c>
      <c r="L35" s="22" t="s">
        <v>16</v>
      </c>
      <c r="M35" s="17">
        <v>31</v>
      </c>
      <c r="N35" s="20"/>
      <c r="Q35" s="19"/>
    </row>
    <row r="36" spans="3:17" s="12" customFormat="1" ht="14.25">
      <c r="C36" s="11">
        <v>34</v>
      </c>
      <c r="D36" s="20">
        <v>3</v>
      </c>
      <c r="E36" s="21" t="s">
        <v>96</v>
      </c>
      <c r="F36" s="21" t="s">
        <v>93</v>
      </c>
      <c r="G36" s="22">
        <v>1980</v>
      </c>
      <c r="H36" s="21" t="s">
        <v>44</v>
      </c>
      <c r="I36" s="23">
        <v>14610</v>
      </c>
      <c r="J36" s="22" t="s">
        <v>21</v>
      </c>
      <c r="K36" s="20">
        <v>11</v>
      </c>
      <c r="L36" s="22" t="s">
        <v>16</v>
      </c>
      <c r="M36" s="17">
        <v>32</v>
      </c>
      <c r="N36" s="20"/>
      <c r="Q36" s="19"/>
    </row>
    <row r="37" spans="3:17" s="12" customFormat="1" ht="14.25">
      <c r="C37" s="11">
        <v>35</v>
      </c>
      <c r="D37" s="20">
        <v>1</v>
      </c>
      <c r="E37" s="21" t="s">
        <v>97</v>
      </c>
      <c r="F37" s="21" t="s">
        <v>38</v>
      </c>
      <c r="G37" s="22">
        <v>1973</v>
      </c>
      <c r="H37" s="21" t="s">
        <v>98</v>
      </c>
      <c r="I37" s="23">
        <v>14617</v>
      </c>
      <c r="J37" s="22" t="s">
        <v>21</v>
      </c>
      <c r="K37" s="20">
        <v>12</v>
      </c>
      <c r="L37" s="22" t="s">
        <v>16</v>
      </c>
      <c r="M37" s="17">
        <v>33</v>
      </c>
      <c r="N37" s="20"/>
      <c r="Q37" s="19"/>
    </row>
    <row r="38" spans="3:17" s="12" customFormat="1" ht="14.25">
      <c r="C38" s="24">
        <v>36</v>
      </c>
      <c r="D38" s="25">
        <v>6</v>
      </c>
      <c r="E38" s="26" t="s">
        <v>99</v>
      </c>
      <c r="F38" s="26" t="s">
        <v>100</v>
      </c>
      <c r="G38" s="27">
        <v>1958</v>
      </c>
      <c r="H38" s="26" t="s">
        <v>91</v>
      </c>
      <c r="I38" s="28">
        <v>14741</v>
      </c>
      <c r="J38" s="27" t="s">
        <v>80</v>
      </c>
      <c r="K38" s="25">
        <v>3</v>
      </c>
      <c r="L38" s="27" t="s">
        <v>16</v>
      </c>
      <c r="M38" s="29">
        <v>3</v>
      </c>
      <c r="N38" s="18" t="s">
        <v>101</v>
      </c>
      <c r="Q38" s="19"/>
    </row>
    <row r="39" spans="3:17" s="12" customFormat="1" ht="14.25">
      <c r="C39" s="24">
        <v>37</v>
      </c>
      <c r="D39" s="25">
        <v>9</v>
      </c>
      <c r="E39" s="26" t="s">
        <v>102</v>
      </c>
      <c r="F39" s="26" t="s">
        <v>103</v>
      </c>
      <c r="G39" s="27">
        <v>1984</v>
      </c>
      <c r="H39" s="26" t="s">
        <v>14</v>
      </c>
      <c r="I39" s="28">
        <v>14823</v>
      </c>
      <c r="J39" s="27" t="s">
        <v>104</v>
      </c>
      <c r="K39" s="25">
        <v>1</v>
      </c>
      <c r="L39" s="27" t="s">
        <v>16</v>
      </c>
      <c r="M39" s="29">
        <v>4</v>
      </c>
      <c r="N39" s="30"/>
      <c r="Q39" s="19"/>
    </row>
    <row r="40" spans="3:17" s="12" customFormat="1" ht="14.25">
      <c r="C40" s="11">
        <v>38</v>
      </c>
      <c r="D40" s="20">
        <v>32</v>
      </c>
      <c r="E40" s="21" t="s">
        <v>105</v>
      </c>
      <c r="F40" s="21" t="s">
        <v>93</v>
      </c>
      <c r="G40" s="22">
        <v>1981</v>
      </c>
      <c r="H40" s="21"/>
      <c r="I40" s="23">
        <v>15206</v>
      </c>
      <c r="J40" s="22" t="s">
        <v>21</v>
      </c>
      <c r="K40" s="20">
        <v>13</v>
      </c>
      <c r="L40" s="22" t="s">
        <v>16</v>
      </c>
      <c r="M40" s="17">
        <v>34</v>
      </c>
      <c r="N40" s="20"/>
      <c r="Q40" s="19"/>
    </row>
    <row r="41" spans="3:17" s="12" customFormat="1" ht="14.25">
      <c r="C41" s="11">
        <v>39</v>
      </c>
      <c r="D41" s="20">
        <v>24</v>
      </c>
      <c r="E41" s="21" t="s">
        <v>106</v>
      </c>
      <c r="F41" s="21" t="s">
        <v>36</v>
      </c>
      <c r="G41" s="22">
        <v>1978</v>
      </c>
      <c r="H41" s="21"/>
      <c r="I41" s="23">
        <v>20008</v>
      </c>
      <c r="J41" s="22" t="s">
        <v>21</v>
      </c>
      <c r="K41" s="20">
        <v>14</v>
      </c>
      <c r="L41" s="22" t="s">
        <v>16</v>
      </c>
      <c r="M41" s="17">
        <v>35</v>
      </c>
      <c r="N41" s="20"/>
      <c r="Q41" s="19"/>
    </row>
    <row r="42" spans="3:17" s="12" customFormat="1" ht="14.25">
      <c r="C42" s="11">
        <v>40</v>
      </c>
      <c r="D42" s="20">
        <v>44</v>
      </c>
      <c r="E42" s="21" t="s">
        <v>107</v>
      </c>
      <c r="F42" s="21" t="s">
        <v>23</v>
      </c>
      <c r="G42" s="22">
        <v>1971</v>
      </c>
      <c r="H42" s="21"/>
      <c r="I42" s="23">
        <v>20111</v>
      </c>
      <c r="J42" s="22" t="s">
        <v>31</v>
      </c>
      <c r="K42" s="20">
        <v>6</v>
      </c>
      <c r="L42" s="22" t="s">
        <v>16</v>
      </c>
      <c r="M42" s="17">
        <v>36</v>
      </c>
      <c r="N42" s="20"/>
      <c r="Q42" s="19"/>
    </row>
    <row r="43" spans="3:14" s="12" customFormat="1" ht="14.25">
      <c r="C43" s="11">
        <v>41</v>
      </c>
      <c r="D43" s="20">
        <v>31</v>
      </c>
      <c r="E43" s="21" t="s">
        <v>108</v>
      </c>
      <c r="F43" s="21" t="s">
        <v>109</v>
      </c>
      <c r="G43" s="22">
        <v>1962</v>
      </c>
      <c r="H43" s="21" t="s">
        <v>110</v>
      </c>
      <c r="I43" s="23">
        <v>20422</v>
      </c>
      <c r="J43" s="22" t="s">
        <v>62</v>
      </c>
      <c r="K43" s="20">
        <v>4</v>
      </c>
      <c r="L43" s="22" t="s">
        <v>16</v>
      </c>
      <c r="M43" s="17">
        <v>37</v>
      </c>
      <c r="N43" s="20"/>
    </row>
    <row r="44" spans="3:14" s="12" customFormat="1" ht="14.25">
      <c r="C44" s="24">
        <v>42</v>
      </c>
      <c r="D44" s="31">
        <v>11</v>
      </c>
      <c r="E44" s="32" t="s">
        <v>111</v>
      </c>
      <c r="F44" s="32" t="s">
        <v>112</v>
      </c>
      <c r="G44" s="33">
        <v>1974</v>
      </c>
      <c r="H44" s="32" t="s">
        <v>14</v>
      </c>
      <c r="I44" s="34">
        <v>20433</v>
      </c>
      <c r="J44" s="33" t="s">
        <v>80</v>
      </c>
      <c r="K44" s="31">
        <v>4</v>
      </c>
      <c r="L44" s="33" t="s">
        <v>16</v>
      </c>
      <c r="M44" s="29">
        <v>5</v>
      </c>
      <c r="N44" s="30"/>
    </row>
    <row r="45" spans="3:14" s="12" customFormat="1" ht="14.25">
      <c r="C45" s="11">
        <v>43</v>
      </c>
      <c r="D45" s="20">
        <v>27</v>
      </c>
      <c r="E45" s="21" t="s">
        <v>113</v>
      </c>
      <c r="F45" s="21" t="s">
        <v>114</v>
      </c>
      <c r="G45" s="22">
        <v>1950</v>
      </c>
      <c r="H45" s="21" t="s">
        <v>98</v>
      </c>
      <c r="I45" s="23">
        <v>23749</v>
      </c>
      <c r="J45" s="22" t="s">
        <v>62</v>
      </c>
      <c r="K45" s="20">
        <v>5</v>
      </c>
      <c r="L45" s="22" t="s">
        <v>16</v>
      </c>
      <c r="M45" s="17">
        <v>38</v>
      </c>
      <c r="N45" s="20" t="s">
        <v>24</v>
      </c>
    </row>
    <row r="46" spans="3:14" s="12" customFormat="1" ht="14.25">
      <c r="C46" s="11">
        <v>44</v>
      </c>
      <c r="D46" s="20">
        <v>42</v>
      </c>
      <c r="E46" s="21" t="s">
        <v>115</v>
      </c>
      <c r="F46" s="21" t="s">
        <v>60</v>
      </c>
      <c r="G46" s="22">
        <v>1943</v>
      </c>
      <c r="H46" s="21" t="s">
        <v>116</v>
      </c>
      <c r="I46" s="23">
        <v>31000</v>
      </c>
      <c r="J46" s="22" t="s">
        <v>62</v>
      </c>
      <c r="K46" s="20">
        <v>6</v>
      </c>
      <c r="L46" s="22" t="s">
        <v>16</v>
      </c>
      <c r="M46" s="17">
        <v>39</v>
      </c>
      <c r="N46" s="18" t="s">
        <v>117</v>
      </c>
    </row>
  </sheetData>
  <sheetProtection selectLockedCells="1" selectUnlockedCells="1"/>
  <mergeCells count="1">
    <mergeCell ref="C1:N1"/>
  </mergeCells>
  <printOptions/>
  <pageMargins left="0.39375" right="0.39375" top="0.8659722222222223" bottom="1.063194444444444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5.140625" style="1" customWidth="1"/>
    <col min="3" max="3" width="8.28125" style="2" customWidth="1"/>
    <col min="4" max="4" width="4.8515625" style="2" customWidth="1"/>
    <col min="5" max="5" width="14.00390625" style="3" customWidth="1"/>
    <col min="6" max="6" width="12.28125" style="3" customWidth="1"/>
    <col min="7" max="7" width="7.57421875" style="4" customWidth="1"/>
    <col min="8" max="8" width="29.57421875" style="3" customWidth="1"/>
    <col min="9" max="9" width="6.140625" style="4" customWidth="1"/>
    <col min="10" max="10" width="8.28125" style="2" customWidth="1"/>
    <col min="11" max="11" width="10.7109375" style="2" customWidth="1"/>
    <col min="12" max="253" width="10.28125" style="1" customWidth="1"/>
    <col min="254" max="16384" width="10.28125" style="0" customWidth="1"/>
  </cols>
  <sheetData>
    <row r="1" spans="1:12" ht="43.5" customHeight="1">
      <c r="A1" s="5"/>
      <c r="B1" s="35" t="s">
        <v>118</v>
      </c>
      <c r="C1" s="35"/>
      <c r="D1" s="35"/>
      <c r="E1" s="35"/>
      <c r="F1" s="35"/>
      <c r="G1" s="35"/>
      <c r="H1" s="35"/>
      <c r="I1" s="35"/>
      <c r="J1" s="35"/>
      <c r="K1" s="35"/>
      <c r="L1" s="2"/>
    </row>
    <row r="2" spans="1:12" ht="30" customHeight="1">
      <c r="A2" s="5"/>
      <c r="B2" s="8" t="s">
        <v>2</v>
      </c>
      <c r="C2" s="36" t="s">
        <v>119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9</v>
      </c>
      <c r="J2" s="36" t="s">
        <v>10</v>
      </c>
      <c r="K2" s="36" t="s">
        <v>120</v>
      </c>
      <c r="L2" s="2"/>
    </row>
    <row r="3" spans="2:12" ht="14.25">
      <c r="B3" s="11">
        <v>1</v>
      </c>
      <c r="C3" s="16">
        <v>5923</v>
      </c>
      <c r="D3" s="37">
        <v>305</v>
      </c>
      <c r="E3" s="14" t="s">
        <v>121</v>
      </c>
      <c r="F3" s="14" t="s">
        <v>30</v>
      </c>
      <c r="G3" s="15">
        <v>2006</v>
      </c>
      <c r="H3" s="14" t="s">
        <v>122</v>
      </c>
      <c r="I3" s="38" t="s">
        <v>123</v>
      </c>
      <c r="J3" s="13">
        <v>1</v>
      </c>
      <c r="K3" s="15" t="s">
        <v>124</v>
      </c>
      <c r="L3"/>
    </row>
    <row r="4" spans="2:12" ht="14.25">
      <c r="B4" s="11">
        <v>2</v>
      </c>
      <c r="C4" s="16">
        <v>11352</v>
      </c>
      <c r="D4" s="37">
        <v>304</v>
      </c>
      <c r="E4" s="14" t="s">
        <v>121</v>
      </c>
      <c r="F4" s="14" t="s">
        <v>26</v>
      </c>
      <c r="G4" s="15">
        <v>1965</v>
      </c>
      <c r="H4" s="14" t="s">
        <v>122</v>
      </c>
      <c r="I4" s="15" t="s">
        <v>125</v>
      </c>
      <c r="J4" s="13">
        <v>1</v>
      </c>
      <c r="K4" s="15" t="s">
        <v>124</v>
      </c>
      <c r="L4"/>
    </row>
    <row r="5" spans="2:12" ht="14.25">
      <c r="B5" s="11">
        <v>3</v>
      </c>
      <c r="C5" s="16">
        <v>14601</v>
      </c>
      <c r="D5" s="37">
        <v>301</v>
      </c>
      <c r="E5" s="14" t="s">
        <v>126</v>
      </c>
      <c r="F5" s="14" t="s">
        <v>109</v>
      </c>
      <c r="G5" s="15">
        <v>1956</v>
      </c>
      <c r="H5" s="14"/>
      <c r="I5" s="15" t="s">
        <v>125</v>
      </c>
      <c r="J5" s="13">
        <v>2</v>
      </c>
      <c r="K5" s="15" t="s">
        <v>124</v>
      </c>
      <c r="L5"/>
    </row>
    <row r="6" spans="2:12" ht="14.25">
      <c r="B6" s="24">
        <v>4</v>
      </c>
      <c r="C6" s="28">
        <v>15838</v>
      </c>
      <c r="D6" s="39">
        <v>302</v>
      </c>
      <c r="E6" s="26" t="s">
        <v>127</v>
      </c>
      <c r="F6" s="26" t="s">
        <v>79</v>
      </c>
      <c r="G6" s="27">
        <v>1976</v>
      </c>
      <c r="H6" s="26" t="s">
        <v>128</v>
      </c>
      <c r="I6" s="27" t="s">
        <v>125</v>
      </c>
      <c r="J6" s="25">
        <v>3</v>
      </c>
      <c r="K6" s="27" t="s">
        <v>124</v>
      </c>
      <c r="L6"/>
    </row>
  </sheetData>
  <sheetProtection selectLockedCells="1" selectUnlockedCells="1"/>
  <mergeCells count="1">
    <mergeCell ref="B1:K1"/>
  </mergeCells>
  <printOptions/>
  <pageMargins left="0.39375" right="0.39375" top="0.8659722222222223" bottom="1.0631944444444446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B1" sqref="B1"/>
    </sheetView>
  </sheetViews>
  <sheetFormatPr defaultColWidth="9.140625" defaultRowHeight="12.75"/>
  <cols>
    <col min="1" max="1" width="10.00390625" style="1" hidden="1" customWidth="1"/>
    <col min="2" max="2" width="5.140625" style="1" customWidth="1"/>
    <col min="3" max="3" width="5.421875" style="1" customWidth="1"/>
    <col min="4" max="4" width="8.7109375" style="2" customWidth="1"/>
    <col min="5" max="5" width="4.8515625" style="2" customWidth="1"/>
    <col min="6" max="6" width="14.00390625" style="3" customWidth="1"/>
    <col min="7" max="7" width="11.8515625" style="3" customWidth="1"/>
    <col min="8" max="8" width="8.421875" style="4" customWidth="1"/>
    <col min="9" max="9" width="25.7109375" style="3" customWidth="1"/>
    <col min="10" max="10" width="6.140625" style="4" customWidth="1"/>
    <col min="11" max="11" width="6.421875" style="2" customWidth="1"/>
    <col min="12" max="12" width="8.28125" style="2" customWidth="1"/>
    <col min="13" max="13" width="5.57421875" style="1" customWidth="1"/>
    <col min="14" max="14" width="10.00390625" style="1" hidden="1" customWidth="1"/>
    <col min="15" max="251" width="10.28125" style="1" customWidth="1"/>
    <col min="252" max="16384" width="10.28125" style="0" customWidth="1"/>
  </cols>
  <sheetData>
    <row r="1" spans="1:14" ht="30" customHeight="1">
      <c r="A1" s="5"/>
      <c r="B1" s="5"/>
      <c r="C1" s="35" t="s">
        <v>129</v>
      </c>
      <c r="D1" s="35"/>
      <c r="E1" s="35"/>
      <c r="F1" s="35"/>
      <c r="G1" s="35"/>
      <c r="H1" s="35"/>
      <c r="I1" s="35"/>
      <c r="J1" s="35"/>
      <c r="K1" s="35"/>
      <c r="L1" s="35"/>
      <c r="M1" s="40"/>
      <c r="N1" s="2"/>
    </row>
    <row r="2" spans="1:14" ht="30" customHeight="1">
      <c r="A2" s="5" t="s">
        <v>1</v>
      </c>
      <c r="B2" s="5"/>
      <c r="C2" s="8" t="s">
        <v>2</v>
      </c>
      <c r="D2" s="9" t="s">
        <v>8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9</v>
      </c>
      <c r="K2" s="9" t="s">
        <v>10</v>
      </c>
      <c r="L2" s="9" t="s">
        <v>120</v>
      </c>
      <c r="M2" s="9"/>
      <c r="N2" s="2" t="s">
        <v>130</v>
      </c>
    </row>
    <row r="3" spans="3:13" ht="14.25">
      <c r="C3" s="18">
        <v>1</v>
      </c>
      <c r="D3" s="16">
        <v>3749</v>
      </c>
      <c r="E3" s="41">
        <v>209</v>
      </c>
      <c r="F3" s="14" t="s">
        <v>64</v>
      </c>
      <c r="G3" s="14" t="s">
        <v>131</v>
      </c>
      <c r="H3" s="15">
        <v>2009</v>
      </c>
      <c r="I3" s="14" t="s">
        <v>132</v>
      </c>
      <c r="J3" s="38" t="s">
        <v>133</v>
      </c>
      <c r="K3" s="13">
        <v>1</v>
      </c>
      <c r="L3" s="15" t="s">
        <v>134</v>
      </c>
      <c r="M3" s="17">
        <v>1</v>
      </c>
    </row>
    <row r="4" spans="3:13" ht="14.25">
      <c r="C4" s="18">
        <v>2</v>
      </c>
      <c r="D4" s="16">
        <v>4411</v>
      </c>
      <c r="E4" s="41">
        <v>204</v>
      </c>
      <c r="F4" s="14" t="s">
        <v>135</v>
      </c>
      <c r="G4" s="14" t="s">
        <v>75</v>
      </c>
      <c r="H4" s="15">
        <v>2008</v>
      </c>
      <c r="I4" s="42" t="s">
        <v>116</v>
      </c>
      <c r="J4" s="38" t="s">
        <v>133</v>
      </c>
      <c r="K4" s="13">
        <v>2</v>
      </c>
      <c r="L4" s="15" t="s">
        <v>134</v>
      </c>
      <c r="M4" s="17">
        <v>2</v>
      </c>
    </row>
    <row r="5" spans="3:13" ht="14.25">
      <c r="C5" s="24">
        <v>3</v>
      </c>
      <c r="D5" s="28">
        <v>4427</v>
      </c>
      <c r="E5" s="43">
        <v>208</v>
      </c>
      <c r="F5" s="26" t="s">
        <v>78</v>
      </c>
      <c r="G5" s="26" t="s">
        <v>136</v>
      </c>
      <c r="H5" s="27">
        <v>2008</v>
      </c>
      <c r="I5" s="44" t="s">
        <v>61</v>
      </c>
      <c r="J5" s="45" t="s">
        <v>137</v>
      </c>
      <c r="K5" s="25">
        <v>1</v>
      </c>
      <c r="L5" s="27" t="s">
        <v>134</v>
      </c>
      <c r="M5" s="29">
        <v>1</v>
      </c>
    </row>
    <row r="6" spans="3:13" ht="14.25">
      <c r="C6" s="24">
        <v>4</v>
      </c>
      <c r="D6" s="28">
        <v>4440</v>
      </c>
      <c r="E6" s="43">
        <v>216</v>
      </c>
      <c r="F6" s="26" t="s">
        <v>138</v>
      </c>
      <c r="G6" s="26" t="s">
        <v>139</v>
      </c>
      <c r="H6" s="27">
        <v>2007</v>
      </c>
      <c r="I6" s="26" t="s">
        <v>44</v>
      </c>
      <c r="J6" s="45" t="s">
        <v>140</v>
      </c>
      <c r="K6" s="25">
        <v>1</v>
      </c>
      <c r="L6" s="27" t="s">
        <v>134</v>
      </c>
      <c r="M6" s="29">
        <v>2</v>
      </c>
    </row>
    <row r="7" spans="3:13" ht="14.25">
      <c r="C7" s="24">
        <v>5</v>
      </c>
      <c r="D7" s="28">
        <v>4700</v>
      </c>
      <c r="E7" s="43">
        <v>210</v>
      </c>
      <c r="F7" s="26" t="s">
        <v>141</v>
      </c>
      <c r="G7" s="26" t="s">
        <v>136</v>
      </c>
      <c r="H7" s="27">
        <v>2008</v>
      </c>
      <c r="I7" s="44" t="s">
        <v>132</v>
      </c>
      <c r="J7" s="45" t="s">
        <v>137</v>
      </c>
      <c r="K7" s="25">
        <v>2</v>
      </c>
      <c r="L7" s="27" t="s">
        <v>134</v>
      </c>
      <c r="M7" s="29">
        <v>3</v>
      </c>
    </row>
    <row r="8" spans="3:13" ht="14.25">
      <c r="C8" s="24">
        <v>6</v>
      </c>
      <c r="D8" s="28">
        <v>5001</v>
      </c>
      <c r="E8" s="43">
        <v>201</v>
      </c>
      <c r="F8" s="26" t="s">
        <v>142</v>
      </c>
      <c r="G8" s="26" t="s">
        <v>143</v>
      </c>
      <c r="H8" s="27">
        <v>2009</v>
      </c>
      <c r="I8" s="26" t="s">
        <v>122</v>
      </c>
      <c r="J8" s="45" t="s">
        <v>137</v>
      </c>
      <c r="K8" s="25">
        <v>3</v>
      </c>
      <c r="L8" s="27" t="s">
        <v>134</v>
      </c>
      <c r="M8" s="29">
        <v>4</v>
      </c>
    </row>
    <row r="9" spans="3:13" ht="14.25">
      <c r="C9" s="24">
        <v>7</v>
      </c>
      <c r="D9" s="28">
        <v>5013</v>
      </c>
      <c r="E9" s="43">
        <v>212</v>
      </c>
      <c r="F9" s="26" t="s">
        <v>144</v>
      </c>
      <c r="G9" s="26" t="s">
        <v>145</v>
      </c>
      <c r="H9" s="27">
        <v>2007</v>
      </c>
      <c r="I9" s="26" t="s">
        <v>44</v>
      </c>
      <c r="J9" s="45" t="s">
        <v>140</v>
      </c>
      <c r="K9" s="25">
        <v>2</v>
      </c>
      <c r="L9" s="27" t="s">
        <v>134</v>
      </c>
      <c r="M9" s="29">
        <v>5</v>
      </c>
    </row>
    <row r="10" spans="3:13" ht="14.25">
      <c r="C10" s="18">
        <v>8</v>
      </c>
      <c r="D10" s="16">
        <v>5020</v>
      </c>
      <c r="E10" s="41">
        <v>211</v>
      </c>
      <c r="F10" s="14" t="s">
        <v>46</v>
      </c>
      <c r="G10" s="14" t="s">
        <v>40</v>
      </c>
      <c r="H10" s="15">
        <v>2010</v>
      </c>
      <c r="I10" s="14" t="s">
        <v>48</v>
      </c>
      <c r="J10" s="38" t="s">
        <v>133</v>
      </c>
      <c r="K10" s="13">
        <v>3</v>
      </c>
      <c r="L10" s="15" t="s">
        <v>134</v>
      </c>
      <c r="M10" s="17">
        <v>3</v>
      </c>
    </row>
    <row r="11" spans="3:13" ht="14.25">
      <c r="C11" s="24">
        <v>9</v>
      </c>
      <c r="D11" s="34">
        <v>5030</v>
      </c>
      <c r="E11" s="46">
        <v>213</v>
      </c>
      <c r="F11" s="32" t="s">
        <v>146</v>
      </c>
      <c r="G11" s="32" t="s">
        <v>147</v>
      </c>
      <c r="H11" s="33">
        <v>2011</v>
      </c>
      <c r="I11" s="32" t="s">
        <v>148</v>
      </c>
      <c r="J11" s="47" t="s">
        <v>137</v>
      </c>
      <c r="K11" s="31">
        <v>4</v>
      </c>
      <c r="L11" s="33" t="s">
        <v>134</v>
      </c>
      <c r="M11" s="29">
        <v>6</v>
      </c>
    </row>
    <row r="12" spans="3:13" ht="14.25">
      <c r="C12" s="24">
        <v>10</v>
      </c>
      <c r="D12" s="34">
        <v>5031</v>
      </c>
      <c r="E12" s="46">
        <v>214</v>
      </c>
      <c r="F12" s="32" t="s">
        <v>149</v>
      </c>
      <c r="G12" s="32" t="s">
        <v>150</v>
      </c>
      <c r="H12" s="33">
        <v>2010</v>
      </c>
      <c r="I12" s="32" t="s">
        <v>151</v>
      </c>
      <c r="J12" s="47" t="s">
        <v>137</v>
      </c>
      <c r="K12" s="31">
        <v>5</v>
      </c>
      <c r="L12" s="33" t="s">
        <v>134</v>
      </c>
      <c r="M12" s="29">
        <v>7</v>
      </c>
    </row>
    <row r="13" spans="3:13" ht="14.25">
      <c r="C13" s="24">
        <v>11</v>
      </c>
      <c r="D13" s="34">
        <v>5459</v>
      </c>
      <c r="E13" s="46">
        <v>207</v>
      </c>
      <c r="F13" s="32" t="s">
        <v>152</v>
      </c>
      <c r="G13" s="32" t="s">
        <v>153</v>
      </c>
      <c r="H13" s="33">
        <v>2008</v>
      </c>
      <c r="I13" s="32" t="s">
        <v>110</v>
      </c>
      <c r="J13" s="47" t="s">
        <v>137</v>
      </c>
      <c r="K13" s="31">
        <v>6</v>
      </c>
      <c r="L13" s="33" t="s">
        <v>134</v>
      </c>
      <c r="M13" s="29">
        <v>8</v>
      </c>
    </row>
    <row r="14" spans="3:13" ht="14.25">
      <c r="C14" s="18">
        <v>12</v>
      </c>
      <c r="D14" s="23">
        <v>5515</v>
      </c>
      <c r="E14" s="48">
        <v>205</v>
      </c>
      <c r="F14" s="21" t="s">
        <v>96</v>
      </c>
      <c r="G14" s="21" t="s">
        <v>131</v>
      </c>
      <c r="H14" s="22">
        <v>2013</v>
      </c>
      <c r="I14" s="21" t="s">
        <v>44</v>
      </c>
      <c r="J14" s="49" t="s">
        <v>133</v>
      </c>
      <c r="K14" s="20">
        <v>4</v>
      </c>
      <c r="L14" s="22" t="s">
        <v>134</v>
      </c>
      <c r="M14" s="17">
        <v>4</v>
      </c>
    </row>
    <row r="15" spans="3:13" ht="14.25">
      <c r="C15" s="18">
        <v>13</v>
      </c>
      <c r="D15" s="23">
        <v>5517</v>
      </c>
      <c r="E15" s="48">
        <v>303</v>
      </c>
      <c r="F15" s="21" t="s">
        <v>39</v>
      </c>
      <c r="G15" s="21" t="s">
        <v>154</v>
      </c>
      <c r="H15" s="22">
        <v>2014</v>
      </c>
      <c r="I15" s="21" t="s">
        <v>44</v>
      </c>
      <c r="J15" s="49" t="s">
        <v>133</v>
      </c>
      <c r="K15" s="20">
        <v>5</v>
      </c>
      <c r="L15" s="22" t="s">
        <v>134</v>
      </c>
      <c r="M15" s="17">
        <v>5</v>
      </c>
    </row>
    <row r="16" spans="3:13" ht="14.25">
      <c r="C16" s="18">
        <v>14</v>
      </c>
      <c r="D16" s="23">
        <v>5848</v>
      </c>
      <c r="E16" s="48">
        <v>217</v>
      </c>
      <c r="F16" s="21" t="s">
        <v>155</v>
      </c>
      <c r="G16" s="21" t="s">
        <v>38</v>
      </c>
      <c r="H16" s="22">
        <v>2011</v>
      </c>
      <c r="I16" s="21" t="s">
        <v>122</v>
      </c>
      <c r="J16" s="49" t="s">
        <v>133</v>
      </c>
      <c r="K16" s="20">
        <v>6</v>
      </c>
      <c r="L16" s="22" t="s">
        <v>134</v>
      </c>
      <c r="M16" s="17">
        <v>6</v>
      </c>
    </row>
    <row r="17" spans="3:13" ht="14.25">
      <c r="C17" s="24">
        <v>15</v>
      </c>
      <c r="D17" s="34">
        <v>5854</v>
      </c>
      <c r="E17" s="46">
        <v>215</v>
      </c>
      <c r="F17" s="32" t="s">
        <v>156</v>
      </c>
      <c r="G17" s="32" t="s">
        <v>157</v>
      </c>
      <c r="H17" s="33">
        <v>2010</v>
      </c>
      <c r="I17" s="32" t="s">
        <v>122</v>
      </c>
      <c r="J17" s="47" t="s">
        <v>137</v>
      </c>
      <c r="K17" s="31">
        <v>7</v>
      </c>
      <c r="L17" s="33" t="s">
        <v>134</v>
      </c>
      <c r="M17" s="29">
        <v>9</v>
      </c>
    </row>
    <row r="18" spans="3:13" ht="14.25">
      <c r="C18" s="18">
        <v>16</v>
      </c>
      <c r="D18" s="23">
        <v>10856</v>
      </c>
      <c r="E18" s="50" t="s">
        <v>158</v>
      </c>
      <c r="F18" s="51" t="s">
        <v>69</v>
      </c>
      <c r="G18" s="21" t="s">
        <v>75</v>
      </c>
      <c r="H18" s="22">
        <v>2012</v>
      </c>
      <c r="I18" s="21" t="s">
        <v>44</v>
      </c>
      <c r="J18" s="49" t="s">
        <v>133</v>
      </c>
      <c r="K18" s="20">
        <v>7</v>
      </c>
      <c r="L18" s="22" t="s">
        <v>134</v>
      </c>
      <c r="M18" s="17">
        <v>7</v>
      </c>
    </row>
    <row r="19" spans="3:13" ht="14.25">
      <c r="C19" s="18">
        <v>17</v>
      </c>
      <c r="D19" s="23">
        <v>10910</v>
      </c>
      <c r="E19" s="48">
        <v>203</v>
      </c>
      <c r="F19" s="21" t="s">
        <v>159</v>
      </c>
      <c r="G19" s="21" t="s">
        <v>93</v>
      </c>
      <c r="H19" s="22">
        <v>2009</v>
      </c>
      <c r="I19" s="21" t="s">
        <v>44</v>
      </c>
      <c r="J19" s="49" t="s">
        <v>133</v>
      </c>
      <c r="K19" s="20">
        <v>8</v>
      </c>
      <c r="L19" s="22" t="s">
        <v>134</v>
      </c>
      <c r="M19" s="17">
        <v>8</v>
      </c>
    </row>
    <row r="20" spans="3:13" ht="14.25">
      <c r="C20" s="24">
        <v>18</v>
      </c>
      <c r="D20" s="34">
        <v>11227</v>
      </c>
      <c r="E20" s="46">
        <v>202</v>
      </c>
      <c r="F20" s="32" t="s">
        <v>160</v>
      </c>
      <c r="G20" s="32" t="s">
        <v>161</v>
      </c>
      <c r="H20" s="33">
        <v>2012</v>
      </c>
      <c r="I20" s="32" t="s">
        <v>44</v>
      </c>
      <c r="J20" s="47" t="s">
        <v>137</v>
      </c>
      <c r="K20" s="31">
        <v>8</v>
      </c>
      <c r="L20" s="33" t="s">
        <v>134</v>
      </c>
      <c r="M20" s="29">
        <v>10</v>
      </c>
    </row>
    <row r="21" spans="3:13" ht="14.25">
      <c r="C21" s="24">
        <v>19</v>
      </c>
      <c r="D21" s="34">
        <v>11516</v>
      </c>
      <c r="E21" s="46">
        <v>206</v>
      </c>
      <c r="F21" s="32" t="s">
        <v>152</v>
      </c>
      <c r="G21" s="32" t="s">
        <v>145</v>
      </c>
      <c r="H21" s="33">
        <v>2008</v>
      </c>
      <c r="I21" s="32" t="s">
        <v>110</v>
      </c>
      <c r="J21" s="47" t="s">
        <v>137</v>
      </c>
      <c r="K21" s="31">
        <v>9</v>
      </c>
      <c r="L21" s="33" t="s">
        <v>134</v>
      </c>
      <c r="M21" s="29">
        <v>11</v>
      </c>
    </row>
  </sheetData>
  <sheetProtection selectLockedCells="1" selectUnlockedCells="1"/>
  <mergeCells count="1">
    <mergeCell ref="C1:L1"/>
  </mergeCells>
  <printOptions/>
  <pageMargins left="0.39375" right="0.39375" top="0.8659722222222223" bottom="1.0631944444444446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64"/>
  <sheetViews>
    <sheetView workbookViewId="0" topLeftCell="A1">
      <pane ySplit="675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" customWidth="1"/>
    <col min="2" max="2" width="6.28125" style="2" customWidth="1"/>
    <col min="3" max="3" width="9.28125" style="2" customWidth="1"/>
    <col min="4" max="4" width="12.8515625" style="1" customWidth="1"/>
    <col min="5" max="5" width="14.8515625" style="1" customWidth="1"/>
    <col min="6" max="6" width="7.421875" style="2" customWidth="1"/>
    <col min="7" max="7" width="25.28125" style="1" customWidth="1"/>
    <col min="8" max="8" width="9.421875" style="2" customWidth="1"/>
    <col min="9" max="9" width="14.00390625" style="2" customWidth="1"/>
    <col min="10" max="10" width="7.421875" style="1" customWidth="1"/>
    <col min="11" max="247" width="10.28125" style="1" customWidth="1"/>
    <col min="248" max="16384" width="10.28125" style="0" customWidth="1"/>
  </cols>
  <sheetData>
    <row r="1" spans="1:10" ht="20.25">
      <c r="A1" s="52"/>
      <c r="B1" s="53" t="s">
        <v>3</v>
      </c>
      <c r="C1" s="53" t="s">
        <v>162</v>
      </c>
      <c r="D1" s="53" t="s">
        <v>4</v>
      </c>
      <c r="E1" s="53" t="s">
        <v>5</v>
      </c>
      <c r="F1" s="53" t="s">
        <v>6</v>
      </c>
      <c r="G1" s="53" t="s">
        <v>7</v>
      </c>
      <c r="H1" s="53" t="s">
        <v>8</v>
      </c>
      <c r="I1" s="53" t="s">
        <v>9</v>
      </c>
      <c r="J1" s="53" t="s">
        <v>163</v>
      </c>
    </row>
    <row r="2" spans="2:247" ht="14.25">
      <c r="B2" s="54">
        <v>3</v>
      </c>
      <c r="C2" s="54">
        <v>1</v>
      </c>
      <c r="D2" s="55" t="s">
        <v>164</v>
      </c>
      <c r="E2" s="56" t="s">
        <v>165</v>
      </c>
      <c r="F2" s="57">
        <v>2018</v>
      </c>
      <c r="G2" s="56" t="s">
        <v>122</v>
      </c>
      <c r="H2" s="58">
        <v>21</v>
      </c>
      <c r="I2" s="59" t="s">
        <v>166</v>
      </c>
      <c r="J2" s="57" t="s">
        <v>167</v>
      </c>
      <c r="K2"/>
      <c r="IK2"/>
      <c r="IL2"/>
      <c r="IM2"/>
    </row>
    <row r="3" spans="2:247" ht="14.25">
      <c r="B3" s="54">
        <v>7</v>
      </c>
      <c r="C3" s="54">
        <v>2</v>
      </c>
      <c r="D3" s="55" t="s">
        <v>168</v>
      </c>
      <c r="E3" s="56" t="s">
        <v>169</v>
      </c>
      <c r="F3" s="57">
        <v>2018</v>
      </c>
      <c r="G3" s="56" t="s">
        <v>170</v>
      </c>
      <c r="H3" s="58">
        <v>26</v>
      </c>
      <c r="I3" s="59" t="s">
        <v>166</v>
      </c>
      <c r="J3" s="57" t="s">
        <v>167</v>
      </c>
      <c r="K3"/>
      <c r="IK3"/>
      <c r="IL3"/>
      <c r="IM3"/>
    </row>
    <row r="4" spans="2:247" ht="14.25">
      <c r="B4" s="60">
        <v>6</v>
      </c>
      <c r="C4" s="60">
        <v>1</v>
      </c>
      <c r="D4" s="61" t="s">
        <v>171</v>
      </c>
      <c r="E4" s="62" t="s">
        <v>172</v>
      </c>
      <c r="F4" s="63">
        <v>2019</v>
      </c>
      <c r="G4" s="62" t="s">
        <v>170</v>
      </c>
      <c r="H4" s="64">
        <v>25</v>
      </c>
      <c r="I4" s="65" t="s">
        <v>173</v>
      </c>
      <c r="J4" s="63" t="s">
        <v>167</v>
      </c>
      <c r="K4"/>
      <c r="IK4"/>
      <c r="IL4"/>
      <c r="IM4"/>
    </row>
    <row r="5" spans="2:247" ht="14.25">
      <c r="B5" s="60">
        <v>2</v>
      </c>
      <c r="C5" s="60">
        <v>2</v>
      </c>
      <c r="D5" s="61" t="s">
        <v>174</v>
      </c>
      <c r="E5" s="62" t="s">
        <v>175</v>
      </c>
      <c r="F5" s="63">
        <v>2019</v>
      </c>
      <c r="G5" s="62" t="s">
        <v>176</v>
      </c>
      <c r="H5" s="64">
        <v>33</v>
      </c>
      <c r="I5" s="65" t="s">
        <v>173</v>
      </c>
      <c r="J5" s="63" t="s">
        <v>167</v>
      </c>
      <c r="K5"/>
      <c r="IK5"/>
      <c r="IL5"/>
      <c r="IM5"/>
    </row>
    <row r="6" spans="2:247" ht="14.25">
      <c r="B6" s="60">
        <v>1</v>
      </c>
      <c r="C6" s="60">
        <v>3</v>
      </c>
      <c r="D6" s="61" t="s">
        <v>126</v>
      </c>
      <c r="E6" s="62" t="s">
        <v>177</v>
      </c>
      <c r="F6" s="63">
        <v>2019</v>
      </c>
      <c r="G6" s="62" t="s">
        <v>170</v>
      </c>
      <c r="H6" s="64">
        <v>35</v>
      </c>
      <c r="I6" s="65" t="s">
        <v>173</v>
      </c>
      <c r="J6" s="63" t="s">
        <v>167</v>
      </c>
      <c r="K6"/>
      <c r="IK6"/>
      <c r="IL6"/>
      <c r="IM6"/>
    </row>
    <row r="7" spans="2:247" ht="14.25">
      <c r="B7" s="18">
        <v>5</v>
      </c>
      <c r="C7" s="18">
        <v>4</v>
      </c>
      <c r="D7" s="66" t="s">
        <v>178</v>
      </c>
      <c r="E7" s="67" t="s">
        <v>83</v>
      </c>
      <c r="F7" s="68">
        <v>2018</v>
      </c>
      <c r="G7" s="67" t="s">
        <v>122</v>
      </c>
      <c r="H7" s="69">
        <v>36</v>
      </c>
      <c r="I7" s="70" t="s">
        <v>173</v>
      </c>
      <c r="J7" s="68" t="s">
        <v>167</v>
      </c>
      <c r="K7"/>
      <c r="IK7"/>
      <c r="IL7"/>
      <c r="IM7"/>
    </row>
    <row r="8" spans="2:247" ht="14.25">
      <c r="B8" s="18">
        <v>4</v>
      </c>
      <c r="C8" s="18">
        <v>5</v>
      </c>
      <c r="D8" s="66" t="s">
        <v>52</v>
      </c>
      <c r="E8" s="67" t="s">
        <v>131</v>
      </c>
      <c r="F8" s="68">
        <v>2019</v>
      </c>
      <c r="G8" s="67" t="s">
        <v>54</v>
      </c>
      <c r="H8" s="69">
        <v>37</v>
      </c>
      <c r="I8" s="70" t="s">
        <v>173</v>
      </c>
      <c r="J8" s="68" t="s">
        <v>167</v>
      </c>
      <c r="K8"/>
      <c r="IK8"/>
      <c r="IL8"/>
      <c r="IM8"/>
    </row>
    <row r="10" spans="2:247" ht="14.25">
      <c r="B10" s="54">
        <v>15</v>
      </c>
      <c r="C10" s="54">
        <v>1</v>
      </c>
      <c r="D10" s="55" t="s">
        <v>179</v>
      </c>
      <c r="E10" s="56" t="s">
        <v>180</v>
      </c>
      <c r="F10" s="57">
        <v>2015</v>
      </c>
      <c r="G10" s="56" t="s">
        <v>44</v>
      </c>
      <c r="H10" s="58">
        <v>232</v>
      </c>
      <c r="I10" s="59" t="s">
        <v>181</v>
      </c>
      <c r="J10" s="57" t="s">
        <v>182</v>
      </c>
      <c r="IG10"/>
      <c r="IH10"/>
      <c r="II10"/>
      <c r="IJ10"/>
      <c r="IK10"/>
      <c r="IL10"/>
      <c r="IM10"/>
    </row>
    <row r="11" spans="2:247" ht="14.25">
      <c r="B11" s="54">
        <v>17</v>
      </c>
      <c r="C11" s="54">
        <v>2</v>
      </c>
      <c r="D11" s="55" t="s">
        <v>183</v>
      </c>
      <c r="E11" s="56" t="s">
        <v>150</v>
      </c>
      <c r="F11" s="57">
        <v>2015</v>
      </c>
      <c r="G11" s="56" t="s">
        <v>170</v>
      </c>
      <c r="H11" s="58">
        <v>246</v>
      </c>
      <c r="I11" s="59" t="s">
        <v>181</v>
      </c>
      <c r="J11" s="57" t="s">
        <v>182</v>
      </c>
      <c r="IG11"/>
      <c r="IH11"/>
      <c r="II11"/>
      <c r="IJ11"/>
      <c r="IK11"/>
      <c r="IL11"/>
      <c r="IM11"/>
    </row>
    <row r="12" spans="2:247" ht="14.25">
      <c r="B12" s="54">
        <v>8</v>
      </c>
      <c r="C12" s="54">
        <v>3</v>
      </c>
      <c r="D12" s="55" t="s">
        <v>184</v>
      </c>
      <c r="E12" s="56" t="s">
        <v>180</v>
      </c>
      <c r="F12" s="57">
        <v>2016</v>
      </c>
      <c r="G12" s="56" t="s">
        <v>44</v>
      </c>
      <c r="H12" s="58">
        <v>255</v>
      </c>
      <c r="I12" s="59" t="s">
        <v>181</v>
      </c>
      <c r="J12" s="57" t="s">
        <v>182</v>
      </c>
      <c r="IG12"/>
      <c r="IH12"/>
      <c r="II12"/>
      <c r="IJ12"/>
      <c r="IK12"/>
      <c r="IL12"/>
      <c r="IM12"/>
    </row>
    <row r="13" spans="2:247" ht="14.25">
      <c r="B13" s="71">
        <v>12</v>
      </c>
      <c r="C13" s="71">
        <v>4</v>
      </c>
      <c r="D13" s="72" t="s">
        <v>185</v>
      </c>
      <c r="E13" s="73" t="s">
        <v>186</v>
      </c>
      <c r="F13" s="74">
        <v>2016</v>
      </c>
      <c r="G13" s="73" t="s">
        <v>44</v>
      </c>
      <c r="H13" s="75">
        <v>317</v>
      </c>
      <c r="I13" s="76" t="s">
        <v>181</v>
      </c>
      <c r="J13" s="74" t="s">
        <v>182</v>
      </c>
      <c r="IG13"/>
      <c r="IH13"/>
      <c r="II13"/>
      <c r="IJ13"/>
      <c r="IK13"/>
      <c r="IL13"/>
      <c r="IM13"/>
    </row>
    <row r="14" spans="2:247" ht="14.25">
      <c r="B14" s="71">
        <v>1</v>
      </c>
      <c r="C14" s="71">
        <v>5</v>
      </c>
      <c r="D14" s="72" t="s">
        <v>187</v>
      </c>
      <c r="E14" s="73" t="s">
        <v>188</v>
      </c>
      <c r="F14" s="74">
        <v>2015</v>
      </c>
      <c r="G14" s="73" t="s">
        <v>44</v>
      </c>
      <c r="H14" s="75">
        <v>321</v>
      </c>
      <c r="I14" s="76" t="s">
        <v>181</v>
      </c>
      <c r="J14" s="74" t="s">
        <v>182</v>
      </c>
      <c r="IG14"/>
      <c r="IH14"/>
      <c r="II14"/>
      <c r="IJ14"/>
      <c r="IK14"/>
      <c r="IL14"/>
      <c r="IM14"/>
    </row>
    <row r="15" spans="2:247" ht="14.25">
      <c r="B15" s="71">
        <v>11</v>
      </c>
      <c r="C15" s="71">
        <v>6</v>
      </c>
      <c r="D15" s="72" t="s">
        <v>189</v>
      </c>
      <c r="E15" s="73" t="s">
        <v>190</v>
      </c>
      <c r="F15" s="74">
        <v>2017</v>
      </c>
      <c r="G15" s="73" t="s">
        <v>44</v>
      </c>
      <c r="H15" s="75">
        <v>359</v>
      </c>
      <c r="I15" s="76" t="s">
        <v>181</v>
      </c>
      <c r="J15" s="74" t="s">
        <v>182</v>
      </c>
      <c r="IG15"/>
      <c r="IH15"/>
      <c r="II15"/>
      <c r="IJ15"/>
      <c r="IK15"/>
      <c r="IL15"/>
      <c r="IM15"/>
    </row>
    <row r="16" spans="2:247" ht="14.25">
      <c r="B16" s="71">
        <v>16</v>
      </c>
      <c r="C16" s="71">
        <v>7</v>
      </c>
      <c r="D16" s="72" t="s">
        <v>142</v>
      </c>
      <c r="E16" s="73" t="s">
        <v>191</v>
      </c>
      <c r="F16" s="74">
        <v>2017</v>
      </c>
      <c r="G16" s="73" t="s">
        <v>122</v>
      </c>
      <c r="H16" s="75">
        <v>431</v>
      </c>
      <c r="I16" s="76" t="s">
        <v>181</v>
      </c>
      <c r="J16" s="74" t="s">
        <v>182</v>
      </c>
      <c r="IG16"/>
      <c r="IH16"/>
      <c r="II16"/>
      <c r="IJ16"/>
      <c r="IK16"/>
      <c r="IL16"/>
      <c r="IM16"/>
    </row>
    <row r="17" spans="2:247" ht="14.25">
      <c r="B17" s="71">
        <v>6</v>
      </c>
      <c r="C17" s="75" t="s">
        <v>192</v>
      </c>
      <c r="D17" s="72" t="s">
        <v>193</v>
      </c>
      <c r="E17" s="73" t="s">
        <v>194</v>
      </c>
      <c r="F17" s="74">
        <f>VLOOKUP(Šneček!D17,'[1]Šneček (data)'!$C$2:$G$218,3,FALSE)</f>
        <v>2015</v>
      </c>
      <c r="G17" s="73" t="s">
        <v>44</v>
      </c>
      <c r="H17" s="75" t="s">
        <v>192</v>
      </c>
      <c r="I17" s="76" t="s">
        <v>181</v>
      </c>
      <c r="J17" s="74" t="s">
        <v>182</v>
      </c>
      <c r="IG17"/>
      <c r="IH17"/>
      <c r="II17"/>
      <c r="IJ17"/>
      <c r="IK17"/>
      <c r="IL17"/>
      <c r="IM17"/>
    </row>
    <row r="18" spans="2:247" ht="14.25">
      <c r="B18" s="71">
        <v>21</v>
      </c>
      <c r="C18" s="75" t="s">
        <v>195</v>
      </c>
      <c r="D18" s="72" t="s">
        <v>168</v>
      </c>
      <c r="E18" s="73" t="s">
        <v>196</v>
      </c>
      <c r="F18" s="74">
        <v>2016</v>
      </c>
      <c r="G18" s="73" t="s">
        <v>170</v>
      </c>
      <c r="H18" s="75" t="s">
        <v>195</v>
      </c>
      <c r="I18" s="76" t="s">
        <v>181</v>
      </c>
      <c r="J18" s="74" t="s">
        <v>182</v>
      </c>
      <c r="IG18"/>
      <c r="IH18"/>
      <c r="II18"/>
      <c r="IJ18"/>
      <c r="IK18"/>
      <c r="IL18"/>
      <c r="IM18"/>
    </row>
    <row r="19" spans="2:247" ht="14.25">
      <c r="B19" s="60">
        <v>14</v>
      </c>
      <c r="C19" s="60">
        <v>1</v>
      </c>
      <c r="D19" s="61" t="s">
        <v>197</v>
      </c>
      <c r="E19" s="62" t="s">
        <v>198</v>
      </c>
      <c r="F19" s="63">
        <v>2016</v>
      </c>
      <c r="G19" s="62" t="s">
        <v>44</v>
      </c>
      <c r="H19" s="64">
        <v>214</v>
      </c>
      <c r="I19" s="65" t="s">
        <v>199</v>
      </c>
      <c r="J19" s="63" t="s">
        <v>182</v>
      </c>
      <c r="IG19"/>
      <c r="IH19"/>
      <c r="II19"/>
      <c r="IJ19"/>
      <c r="IK19"/>
      <c r="IL19"/>
      <c r="IM19"/>
    </row>
    <row r="20" spans="2:247" ht="14.25">
      <c r="B20" s="60">
        <v>3</v>
      </c>
      <c r="C20" s="60">
        <v>2</v>
      </c>
      <c r="D20" s="61" t="s">
        <v>200</v>
      </c>
      <c r="E20" s="62" t="s">
        <v>65</v>
      </c>
      <c r="F20" s="63">
        <v>2015</v>
      </c>
      <c r="G20" s="62" t="s">
        <v>14</v>
      </c>
      <c r="H20" s="64">
        <v>217</v>
      </c>
      <c r="I20" s="65" t="s">
        <v>199</v>
      </c>
      <c r="J20" s="63" t="s">
        <v>182</v>
      </c>
      <c r="IG20"/>
      <c r="IH20"/>
      <c r="II20"/>
      <c r="IJ20"/>
      <c r="IK20"/>
      <c r="IL20"/>
      <c r="IM20"/>
    </row>
    <row r="21" spans="2:247" ht="14.25">
      <c r="B21" s="60">
        <v>18</v>
      </c>
      <c r="C21" s="60">
        <v>3</v>
      </c>
      <c r="D21" s="61" t="s">
        <v>201</v>
      </c>
      <c r="E21" s="62" t="s">
        <v>60</v>
      </c>
      <c r="F21" s="63">
        <v>2015</v>
      </c>
      <c r="G21" s="62" t="s">
        <v>44</v>
      </c>
      <c r="H21" s="64">
        <v>238</v>
      </c>
      <c r="I21" s="65" t="s">
        <v>199</v>
      </c>
      <c r="J21" s="63" t="s">
        <v>182</v>
      </c>
      <c r="IG21"/>
      <c r="IH21"/>
      <c r="II21"/>
      <c r="IJ21"/>
      <c r="IK21"/>
      <c r="IL21"/>
      <c r="IM21"/>
    </row>
    <row r="22" spans="2:247" ht="14.25">
      <c r="B22" s="18">
        <v>10</v>
      </c>
      <c r="C22" s="18">
        <v>4</v>
      </c>
      <c r="D22" s="66" t="s">
        <v>202</v>
      </c>
      <c r="E22" s="67" t="s">
        <v>177</v>
      </c>
      <c r="F22" s="68">
        <v>2015</v>
      </c>
      <c r="G22" s="67" t="s">
        <v>44</v>
      </c>
      <c r="H22" s="69">
        <v>245</v>
      </c>
      <c r="I22" s="70" t="s">
        <v>199</v>
      </c>
      <c r="J22" s="68" t="s">
        <v>182</v>
      </c>
      <c r="IG22"/>
      <c r="IH22"/>
      <c r="II22"/>
      <c r="IJ22"/>
      <c r="IK22"/>
      <c r="IL22"/>
      <c r="IM22"/>
    </row>
    <row r="23" spans="2:247" ht="14.25">
      <c r="B23" s="18">
        <v>4</v>
      </c>
      <c r="C23" s="18">
        <v>5</v>
      </c>
      <c r="D23" s="66" t="s">
        <v>203</v>
      </c>
      <c r="E23" s="67" t="s">
        <v>131</v>
      </c>
      <c r="F23" s="68">
        <v>2016</v>
      </c>
      <c r="G23" s="67" t="s">
        <v>14</v>
      </c>
      <c r="H23" s="69">
        <v>247</v>
      </c>
      <c r="I23" s="70" t="s">
        <v>199</v>
      </c>
      <c r="J23" s="68" t="s">
        <v>182</v>
      </c>
      <c r="IG23"/>
      <c r="IH23"/>
      <c r="II23"/>
      <c r="IJ23"/>
      <c r="IK23"/>
      <c r="IL23"/>
      <c r="IM23"/>
    </row>
    <row r="24" spans="2:247" ht="14.25">
      <c r="B24" s="18">
        <v>20</v>
      </c>
      <c r="C24" s="18">
        <v>6</v>
      </c>
      <c r="D24" s="66" t="s">
        <v>18</v>
      </c>
      <c r="E24" s="67" t="s">
        <v>204</v>
      </c>
      <c r="F24" s="68">
        <v>2016</v>
      </c>
      <c r="G24" s="67" t="s">
        <v>20</v>
      </c>
      <c r="H24" s="69">
        <v>252</v>
      </c>
      <c r="I24" s="70" t="s">
        <v>199</v>
      </c>
      <c r="J24" s="68" t="s">
        <v>182</v>
      </c>
      <c r="IG24"/>
      <c r="IH24"/>
      <c r="II24"/>
      <c r="IJ24"/>
      <c r="IK24"/>
      <c r="IL24"/>
      <c r="IM24"/>
    </row>
    <row r="25" spans="2:247" ht="14.25">
      <c r="B25" s="18">
        <v>9</v>
      </c>
      <c r="C25" s="18">
        <v>7</v>
      </c>
      <c r="D25" s="66" t="s">
        <v>35</v>
      </c>
      <c r="E25" s="67" t="s">
        <v>205</v>
      </c>
      <c r="F25" s="68">
        <v>2017</v>
      </c>
      <c r="G25" s="67" t="s">
        <v>206</v>
      </c>
      <c r="H25" s="69">
        <v>253</v>
      </c>
      <c r="I25" s="70" t="s">
        <v>199</v>
      </c>
      <c r="J25" s="68" t="s">
        <v>182</v>
      </c>
      <c r="IG25"/>
      <c r="IH25"/>
      <c r="II25"/>
      <c r="IJ25"/>
      <c r="IK25"/>
      <c r="IL25"/>
      <c r="IM25"/>
    </row>
    <row r="26" spans="2:247" ht="14.25">
      <c r="B26" s="18">
        <v>19</v>
      </c>
      <c r="C26" s="18">
        <v>8</v>
      </c>
      <c r="D26" s="66" t="s">
        <v>171</v>
      </c>
      <c r="E26" s="67" t="s">
        <v>177</v>
      </c>
      <c r="F26" s="68">
        <v>2017</v>
      </c>
      <c r="G26" s="67" t="s">
        <v>170</v>
      </c>
      <c r="H26" s="69">
        <v>305</v>
      </c>
      <c r="I26" s="70" t="s">
        <v>199</v>
      </c>
      <c r="J26" s="68" t="s">
        <v>182</v>
      </c>
      <c r="IG26"/>
      <c r="IH26"/>
      <c r="II26"/>
      <c r="IJ26"/>
      <c r="IK26"/>
      <c r="IL26"/>
      <c r="IM26"/>
    </row>
    <row r="27" spans="2:247" ht="14.25">
      <c r="B27" s="18">
        <v>2</v>
      </c>
      <c r="C27" s="18">
        <v>9</v>
      </c>
      <c r="D27" s="66" t="s">
        <v>207</v>
      </c>
      <c r="E27" s="67" t="s">
        <v>208</v>
      </c>
      <c r="F27" s="68">
        <v>2016</v>
      </c>
      <c r="G27" s="67" t="s">
        <v>44</v>
      </c>
      <c r="H27" s="69">
        <v>309</v>
      </c>
      <c r="I27" s="70" t="s">
        <v>199</v>
      </c>
      <c r="J27" s="68" t="s">
        <v>182</v>
      </c>
      <c r="IG27"/>
      <c r="IH27"/>
      <c r="II27"/>
      <c r="IJ27"/>
      <c r="IK27"/>
      <c r="IL27"/>
      <c r="IM27"/>
    </row>
    <row r="28" spans="2:247" ht="14.25">
      <c r="B28" s="18">
        <v>13</v>
      </c>
      <c r="C28" s="18">
        <v>10</v>
      </c>
      <c r="D28" s="66" t="s">
        <v>209</v>
      </c>
      <c r="E28" s="67" t="s">
        <v>114</v>
      </c>
      <c r="F28" s="68">
        <v>2015</v>
      </c>
      <c r="G28" s="67" t="s">
        <v>44</v>
      </c>
      <c r="H28" s="69">
        <v>332</v>
      </c>
      <c r="I28" s="70" t="s">
        <v>199</v>
      </c>
      <c r="J28" s="68" t="s">
        <v>182</v>
      </c>
      <c r="IG28"/>
      <c r="IH28"/>
      <c r="II28"/>
      <c r="IJ28"/>
      <c r="IK28"/>
      <c r="IL28"/>
      <c r="IM28"/>
    </row>
    <row r="29" spans="2:247" ht="14.25">
      <c r="B29" s="18">
        <v>7</v>
      </c>
      <c r="C29" s="18">
        <v>11</v>
      </c>
      <c r="D29" s="66" t="s">
        <v>210</v>
      </c>
      <c r="E29" s="67" t="s">
        <v>211</v>
      </c>
      <c r="F29" s="68">
        <v>2017</v>
      </c>
      <c r="G29" s="67" t="s">
        <v>44</v>
      </c>
      <c r="H29" s="69">
        <v>431</v>
      </c>
      <c r="I29" s="70" t="s">
        <v>199</v>
      </c>
      <c r="J29" s="68" t="s">
        <v>182</v>
      </c>
      <c r="IG29"/>
      <c r="IH29"/>
      <c r="II29"/>
      <c r="IJ29"/>
      <c r="IK29"/>
      <c r="IL29"/>
      <c r="IM29"/>
    </row>
    <row r="30" spans="2:247" ht="14.25">
      <c r="B30" s="18">
        <v>5</v>
      </c>
      <c r="C30" s="18">
        <v>12</v>
      </c>
      <c r="D30" s="66" t="s">
        <v>212</v>
      </c>
      <c r="E30" s="67" t="s">
        <v>208</v>
      </c>
      <c r="F30" s="68">
        <v>2016</v>
      </c>
      <c r="G30" s="67" t="s">
        <v>44</v>
      </c>
      <c r="H30" s="69">
        <v>436</v>
      </c>
      <c r="I30" s="70" t="s">
        <v>199</v>
      </c>
      <c r="J30" s="68" t="s">
        <v>182</v>
      </c>
      <c r="IG30"/>
      <c r="IH30"/>
      <c r="II30"/>
      <c r="IJ30"/>
      <c r="IK30"/>
      <c r="IL30"/>
      <c r="IM30"/>
    </row>
    <row r="32" spans="2:247" ht="14.25">
      <c r="B32" s="77">
        <v>3</v>
      </c>
      <c r="C32" s="77">
        <v>1</v>
      </c>
      <c r="D32" s="78" t="s">
        <v>160</v>
      </c>
      <c r="E32" s="79" t="s">
        <v>161</v>
      </c>
      <c r="F32" s="80">
        <v>2012</v>
      </c>
      <c r="G32" s="79" t="s">
        <v>44</v>
      </c>
      <c r="H32" s="81">
        <v>348</v>
      </c>
      <c r="I32" s="82" t="s">
        <v>213</v>
      </c>
      <c r="J32" s="80" t="s">
        <v>214</v>
      </c>
      <c r="IG32"/>
      <c r="IH32"/>
      <c r="II32"/>
      <c r="IJ32"/>
      <c r="IK32"/>
      <c r="IL32"/>
      <c r="IM32"/>
    </row>
    <row r="33" spans="2:247" ht="14.25">
      <c r="B33" s="77">
        <v>12</v>
      </c>
      <c r="C33" s="77">
        <v>2</v>
      </c>
      <c r="D33" s="78" t="s">
        <v>185</v>
      </c>
      <c r="E33" s="79" t="s">
        <v>215</v>
      </c>
      <c r="F33" s="80">
        <v>2012</v>
      </c>
      <c r="G33" s="79" t="s">
        <v>44</v>
      </c>
      <c r="H33" s="81">
        <v>405</v>
      </c>
      <c r="I33" s="82" t="s">
        <v>213</v>
      </c>
      <c r="J33" s="80" t="s">
        <v>214</v>
      </c>
      <c r="IG33"/>
      <c r="IH33"/>
      <c r="II33"/>
      <c r="IJ33"/>
      <c r="IK33"/>
      <c r="IL33"/>
      <c r="IM33"/>
    </row>
    <row r="34" spans="2:247" ht="14.25">
      <c r="B34" s="77">
        <v>5</v>
      </c>
      <c r="C34" s="77">
        <v>3</v>
      </c>
      <c r="D34" s="78" t="s">
        <v>216</v>
      </c>
      <c r="E34" s="79" t="s">
        <v>165</v>
      </c>
      <c r="F34" s="80">
        <v>2013</v>
      </c>
      <c r="G34" s="79" t="s">
        <v>206</v>
      </c>
      <c r="H34" s="81">
        <v>408</v>
      </c>
      <c r="I34" s="82" t="s">
        <v>213</v>
      </c>
      <c r="J34" s="80" t="s">
        <v>214</v>
      </c>
      <c r="IG34"/>
      <c r="IH34"/>
      <c r="II34"/>
      <c r="IJ34"/>
      <c r="IK34"/>
      <c r="IL34"/>
      <c r="IM34"/>
    </row>
    <row r="35" spans="2:247" ht="14.25">
      <c r="B35" s="24">
        <v>9</v>
      </c>
      <c r="C35" s="24">
        <v>4</v>
      </c>
      <c r="D35" s="83" t="s">
        <v>217</v>
      </c>
      <c r="E35" s="84" t="s">
        <v>218</v>
      </c>
      <c r="F35" s="85">
        <v>2013</v>
      </c>
      <c r="G35" s="84" t="s">
        <v>44</v>
      </c>
      <c r="H35" s="86">
        <v>412</v>
      </c>
      <c r="I35" s="87" t="s">
        <v>213</v>
      </c>
      <c r="J35" s="85" t="s">
        <v>214</v>
      </c>
      <c r="IG35"/>
      <c r="IH35"/>
      <c r="II35"/>
      <c r="IJ35"/>
      <c r="IK35"/>
      <c r="IL35"/>
      <c r="IM35"/>
    </row>
    <row r="36" spans="2:247" ht="14.25">
      <c r="B36" s="24">
        <v>2</v>
      </c>
      <c r="C36" s="24">
        <v>5</v>
      </c>
      <c r="D36" s="83" t="s">
        <v>219</v>
      </c>
      <c r="E36" s="84" t="s">
        <v>215</v>
      </c>
      <c r="F36" s="85">
        <v>2012</v>
      </c>
      <c r="G36" s="84" t="s">
        <v>14</v>
      </c>
      <c r="H36" s="86">
        <v>450</v>
      </c>
      <c r="I36" s="87" t="s">
        <v>213</v>
      </c>
      <c r="J36" s="85" t="s">
        <v>214</v>
      </c>
      <c r="IG36"/>
      <c r="IH36"/>
      <c r="II36"/>
      <c r="IJ36"/>
      <c r="IK36"/>
      <c r="IL36"/>
      <c r="IM36"/>
    </row>
    <row r="37" spans="2:247" ht="14.25">
      <c r="B37" s="24">
        <v>4</v>
      </c>
      <c r="C37" s="24">
        <v>6</v>
      </c>
      <c r="D37" s="83" t="s">
        <v>184</v>
      </c>
      <c r="E37" s="84" t="s">
        <v>161</v>
      </c>
      <c r="F37" s="85">
        <v>2013</v>
      </c>
      <c r="G37" s="84" t="s">
        <v>44</v>
      </c>
      <c r="H37" s="86">
        <v>457</v>
      </c>
      <c r="I37" s="87" t="s">
        <v>213</v>
      </c>
      <c r="J37" s="85" t="s">
        <v>214</v>
      </c>
      <c r="IG37"/>
      <c r="IH37"/>
      <c r="II37"/>
      <c r="IJ37"/>
      <c r="IK37"/>
      <c r="IL37"/>
      <c r="IM37"/>
    </row>
    <row r="38" spans="2:247" ht="14.25">
      <c r="B38" s="24">
        <v>13</v>
      </c>
      <c r="C38" s="24">
        <v>7</v>
      </c>
      <c r="D38" s="83" t="s">
        <v>179</v>
      </c>
      <c r="E38" s="84" t="s">
        <v>220</v>
      </c>
      <c r="F38" s="85">
        <v>2013</v>
      </c>
      <c r="G38" s="84" t="s">
        <v>44</v>
      </c>
      <c r="H38" s="86">
        <v>509</v>
      </c>
      <c r="I38" s="87" t="s">
        <v>213</v>
      </c>
      <c r="J38" s="85" t="s">
        <v>214</v>
      </c>
      <c r="IG38"/>
      <c r="IH38"/>
      <c r="II38"/>
      <c r="IJ38"/>
      <c r="IK38"/>
      <c r="IL38"/>
      <c r="IM38"/>
    </row>
    <row r="39" spans="2:247" ht="14.25">
      <c r="B39" s="88">
        <v>6</v>
      </c>
      <c r="C39" s="60">
        <v>1</v>
      </c>
      <c r="D39" s="61" t="s">
        <v>221</v>
      </c>
      <c r="E39" s="62" t="s">
        <v>131</v>
      </c>
      <c r="F39" s="63">
        <v>2012</v>
      </c>
      <c r="G39" s="62" t="s">
        <v>222</v>
      </c>
      <c r="H39" s="64">
        <v>322</v>
      </c>
      <c r="I39" s="65" t="s">
        <v>223</v>
      </c>
      <c r="J39" s="63" t="s">
        <v>214</v>
      </c>
      <c r="IG39"/>
      <c r="IH39"/>
      <c r="II39"/>
      <c r="IJ39"/>
      <c r="IK39"/>
      <c r="IL39"/>
      <c r="IM39"/>
    </row>
    <row r="40" spans="2:247" ht="14.25">
      <c r="B40" s="88">
        <v>16</v>
      </c>
      <c r="C40" s="60">
        <v>2</v>
      </c>
      <c r="D40" s="61" t="s">
        <v>96</v>
      </c>
      <c r="E40" s="62" t="s">
        <v>131</v>
      </c>
      <c r="F40" s="63">
        <v>2013</v>
      </c>
      <c r="G40" s="62" t="s">
        <v>44</v>
      </c>
      <c r="H40" s="64">
        <v>344</v>
      </c>
      <c r="I40" s="65" t="s">
        <v>223</v>
      </c>
      <c r="J40" s="63" t="s">
        <v>214</v>
      </c>
      <c r="IG40"/>
      <c r="IH40"/>
      <c r="II40"/>
      <c r="IJ40"/>
      <c r="IK40"/>
      <c r="IL40"/>
      <c r="IM40"/>
    </row>
    <row r="41" spans="2:247" ht="14.25">
      <c r="B41" s="60">
        <v>1</v>
      </c>
      <c r="C41" s="60">
        <v>3</v>
      </c>
      <c r="D41" s="61" t="s">
        <v>39</v>
      </c>
      <c r="E41" s="62" t="s">
        <v>154</v>
      </c>
      <c r="F41" s="63">
        <v>2014</v>
      </c>
      <c r="G41" s="62" t="s">
        <v>44</v>
      </c>
      <c r="H41" s="64">
        <v>345</v>
      </c>
      <c r="I41" s="65" t="s">
        <v>223</v>
      </c>
      <c r="J41" s="63" t="s">
        <v>214</v>
      </c>
      <c r="IG41"/>
      <c r="IH41"/>
      <c r="II41"/>
      <c r="IJ41"/>
      <c r="IK41"/>
      <c r="IL41"/>
      <c r="IM41"/>
    </row>
    <row r="42" spans="2:247" ht="14.25">
      <c r="B42" s="11">
        <v>8</v>
      </c>
      <c r="C42" s="18">
        <v>4</v>
      </c>
      <c r="D42" s="66" t="s">
        <v>224</v>
      </c>
      <c r="E42" s="67" t="s">
        <v>93</v>
      </c>
      <c r="F42" s="68">
        <v>2013</v>
      </c>
      <c r="G42" s="67" t="s">
        <v>44</v>
      </c>
      <c r="H42" s="69">
        <v>346</v>
      </c>
      <c r="I42" s="70" t="s">
        <v>223</v>
      </c>
      <c r="J42" s="68" t="s">
        <v>214</v>
      </c>
      <c r="IG42"/>
      <c r="IH42"/>
      <c r="II42"/>
      <c r="IJ42"/>
      <c r="IK42"/>
      <c r="IL42"/>
      <c r="IM42"/>
    </row>
    <row r="43" spans="2:247" ht="14.25">
      <c r="B43" s="11">
        <v>11</v>
      </c>
      <c r="C43" s="18">
        <v>5</v>
      </c>
      <c r="D43" s="66" t="s">
        <v>225</v>
      </c>
      <c r="E43" s="67" t="s">
        <v>226</v>
      </c>
      <c r="F43" s="68">
        <v>2012</v>
      </c>
      <c r="G43" s="67" t="s">
        <v>44</v>
      </c>
      <c r="H43" s="69">
        <v>349</v>
      </c>
      <c r="I43" s="70" t="s">
        <v>223</v>
      </c>
      <c r="J43" s="68" t="s">
        <v>214</v>
      </c>
      <c r="IG43"/>
      <c r="IH43"/>
      <c r="II43"/>
      <c r="IJ43"/>
      <c r="IK43"/>
      <c r="IL43"/>
      <c r="IM43"/>
    </row>
    <row r="44" spans="2:247" ht="14.25">
      <c r="B44" s="11">
        <v>17</v>
      </c>
      <c r="C44" s="18">
        <v>6</v>
      </c>
      <c r="D44" s="66" t="s">
        <v>82</v>
      </c>
      <c r="E44" s="67" t="s">
        <v>43</v>
      </c>
      <c r="F44" s="68">
        <v>2012</v>
      </c>
      <c r="G44" s="67" t="s">
        <v>44</v>
      </c>
      <c r="H44" s="69">
        <v>359</v>
      </c>
      <c r="I44" s="70" t="s">
        <v>223</v>
      </c>
      <c r="J44" s="68" t="s">
        <v>214</v>
      </c>
      <c r="IG44"/>
      <c r="IH44"/>
      <c r="II44"/>
      <c r="IJ44"/>
      <c r="IK44"/>
      <c r="IL44"/>
      <c r="IM44"/>
    </row>
    <row r="45" spans="2:247" ht="14.25">
      <c r="B45" s="11">
        <v>7</v>
      </c>
      <c r="C45" s="18">
        <v>7</v>
      </c>
      <c r="D45" s="66" t="s">
        <v>69</v>
      </c>
      <c r="E45" s="67" t="s">
        <v>75</v>
      </c>
      <c r="F45" s="68">
        <v>2012</v>
      </c>
      <c r="G45" s="67" t="s">
        <v>44</v>
      </c>
      <c r="H45" s="69">
        <v>402</v>
      </c>
      <c r="I45" s="70" t="s">
        <v>223</v>
      </c>
      <c r="J45" s="68" t="s">
        <v>214</v>
      </c>
      <c r="IG45"/>
      <c r="IH45"/>
      <c r="II45"/>
      <c r="IJ45"/>
      <c r="IK45"/>
      <c r="IL45"/>
      <c r="IM45"/>
    </row>
    <row r="46" spans="2:247" ht="14.25">
      <c r="B46" s="11">
        <v>15</v>
      </c>
      <c r="C46" s="18">
        <v>8</v>
      </c>
      <c r="D46" s="66" t="s">
        <v>227</v>
      </c>
      <c r="E46" s="67" t="s">
        <v>40</v>
      </c>
      <c r="F46" s="68">
        <v>2012</v>
      </c>
      <c r="G46" s="67" t="s">
        <v>122</v>
      </c>
      <c r="H46" s="69">
        <v>425</v>
      </c>
      <c r="I46" s="70" t="s">
        <v>223</v>
      </c>
      <c r="J46" s="68" t="s">
        <v>214</v>
      </c>
      <c r="IG46"/>
      <c r="IH46"/>
      <c r="II46"/>
      <c r="IJ46"/>
      <c r="IK46"/>
      <c r="IL46"/>
      <c r="IM46"/>
    </row>
    <row r="47" spans="2:247" ht="14.25">
      <c r="B47" s="11">
        <v>14</v>
      </c>
      <c r="C47" s="18">
        <v>9</v>
      </c>
      <c r="D47" s="66" t="s">
        <v>228</v>
      </c>
      <c r="E47" s="67" t="s">
        <v>23</v>
      </c>
      <c r="F47" s="68">
        <v>2014</v>
      </c>
      <c r="G47" s="67" t="s">
        <v>14</v>
      </c>
      <c r="H47" s="69">
        <v>440</v>
      </c>
      <c r="I47" s="70" t="s">
        <v>223</v>
      </c>
      <c r="J47" s="68" t="s">
        <v>214</v>
      </c>
      <c r="IG47"/>
      <c r="IH47"/>
      <c r="II47"/>
      <c r="IJ47"/>
      <c r="IK47"/>
      <c r="IL47"/>
      <c r="IM47"/>
    </row>
    <row r="48" spans="2:247" ht="14.25">
      <c r="B48" s="11">
        <v>10</v>
      </c>
      <c r="C48" s="18">
        <v>10</v>
      </c>
      <c r="D48" s="66" t="s">
        <v>126</v>
      </c>
      <c r="E48" s="67" t="s">
        <v>43</v>
      </c>
      <c r="F48" s="68">
        <v>2013</v>
      </c>
      <c r="G48" s="67" t="s">
        <v>229</v>
      </c>
      <c r="H48" s="69">
        <v>549</v>
      </c>
      <c r="I48" s="70" t="s">
        <v>223</v>
      </c>
      <c r="J48" s="68" t="s">
        <v>214</v>
      </c>
      <c r="IG48"/>
      <c r="IH48"/>
      <c r="II48"/>
      <c r="IJ48"/>
      <c r="IK48"/>
      <c r="IL48"/>
      <c r="IM48"/>
    </row>
    <row r="49" spans="5:247" ht="14.25">
      <c r="E49" s="2"/>
      <c r="F49" s="1"/>
      <c r="G49" s="2"/>
      <c r="I49" s="1"/>
      <c r="IM49"/>
    </row>
    <row r="50" spans="2:247" ht="14.25">
      <c r="B50" s="77">
        <v>7</v>
      </c>
      <c r="C50" s="77">
        <v>1</v>
      </c>
      <c r="D50" s="78" t="s">
        <v>149</v>
      </c>
      <c r="E50" s="79" t="s">
        <v>150</v>
      </c>
      <c r="F50" s="80">
        <v>2010</v>
      </c>
      <c r="G50" s="79" t="s">
        <v>151</v>
      </c>
      <c r="H50" s="81">
        <v>635</v>
      </c>
      <c r="I50" s="82" t="s">
        <v>230</v>
      </c>
      <c r="J50" s="80" t="s">
        <v>231</v>
      </c>
      <c r="IG50"/>
      <c r="IH50"/>
      <c r="II50"/>
      <c r="IJ50"/>
      <c r="IK50"/>
      <c r="IL50"/>
      <c r="IM50"/>
    </row>
    <row r="51" spans="2:247" ht="14.25">
      <c r="B51" s="77">
        <v>14</v>
      </c>
      <c r="C51" s="77">
        <v>2</v>
      </c>
      <c r="D51" s="78" t="s">
        <v>156</v>
      </c>
      <c r="E51" s="79" t="s">
        <v>157</v>
      </c>
      <c r="F51" s="80">
        <v>2010</v>
      </c>
      <c r="G51" s="79" t="s">
        <v>122</v>
      </c>
      <c r="H51" s="81">
        <v>636</v>
      </c>
      <c r="I51" s="82" t="s">
        <v>230</v>
      </c>
      <c r="J51" s="80" t="s">
        <v>231</v>
      </c>
      <c r="IG51"/>
      <c r="IH51"/>
      <c r="II51"/>
      <c r="IJ51"/>
      <c r="IK51"/>
      <c r="IL51"/>
      <c r="IM51"/>
    </row>
    <row r="52" spans="2:247" ht="14.25">
      <c r="B52" s="77">
        <v>8</v>
      </c>
      <c r="C52" s="77">
        <v>3</v>
      </c>
      <c r="D52" s="78" t="s">
        <v>146</v>
      </c>
      <c r="E52" s="79" t="s">
        <v>220</v>
      </c>
      <c r="F52" s="80">
        <v>2011</v>
      </c>
      <c r="G52" s="79" t="s">
        <v>232</v>
      </c>
      <c r="H52" s="81">
        <v>653</v>
      </c>
      <c r="I52" s="82" t="s">
        <v>230</v>
      </c>
      <c r="J52" s="80" t="s">
        <v>231</v>
      </c>
      <c r="IG52"/>
      <c r="IH52"/>
      <c r="II52"/>
      <c r="IJ52"/>
      <c r="IK52"/>
      <c r="IL52"/>
      <c r="IM52"/>
    </row>
    <row r="53" spans="2:247" ht="14.25">
      <c r="B53" s="24">
        <v>2</v>
      </c>
      <c r="C53" s="24">
        <v>4</v>
      </c>
      <c r="D53" s="83" t="s">
        <v>146</v>
      </c>
      <c r="E53" s="84" t="s">
        <v>233</v>
      </c>
      <c r="F53" s="85">
        <v>2011</v>
      </c>
      <c r="G53" s="84" t="s">
        <v>44</v>
      </c>
      <c r="H53" s="86">
        <v>733</v>
      </c>
      <c r="I53" s="87" t="s">
        <v>230</v>
      </c>
      <c r="J53" s="85" t="s">
        <v>231</v>
      </c>
      <c r="IG53"/>
      <c r="IH53"/>
      <c r="II53"/>
      <c r="IJ53"/>
      <c r="IK53"/>
      <c r="IL53"/>
      <c r="IM53"/>
    </row>
    <row r="54" spans="2:247" ht="14.25">
      <c r="B54" s="24">
        <v>10</v>
      </c>
      <c r="C54" s="24">
        <v>5</v>
      </c>
      <c r="D54" s="84" t="s">
        <v>234</v>
      </c>
      <c r="E54" s="83" t="s">
        <v>157</v>
      </c>
      <c r="F54" s="85">
        <v>2011</v>
      </c>
      <c r="G54" s="84" t="s">
        <v>132</v>
      </c>
      <c r="H54" s="86">
        <v>812</v>
      </c>
      <c r="I54" s="87" t="s">
        <v>230</v>
      </c>
      <c r="J54" s="85" t="s">
        <v>231</v>
      </c>
      <c r="IG54"/>
      <c r="IH54"/>
      <c r="II54"/>
      <c r="IJ54"/>
      <c r="IK54"/>
      <c r="IL54"/>
      <c r="IM54"/>
    </row>
    <row r="55" spans="2:247" ht="14.25">
      <c r="B55" s="24">
        <v>1</v>
      </c>
      <c r="C55" s="24">
        <v>6</v>
      </c>
      <c r="D55" s="83" t="s">
        <v>111</v>
      </c>
      <c r="E55" s="84" t="s">
        <v>235</v>
      </c>
      <c r="F55" s="85">
        <v>2011</v>
      </c>
      <c r="G55" s="84" t="s">
        <v>14</v>
      </c>
      <c r="H55" s="86">
        <v>915</v>
      </c>
      <c r="I55" s="87" t="s">
        <v>230</v>
      </c>
      <c r="J55" s="85" t="s">
        <v>231</v>
      </c>
      <c r="IG55"/>
      <c r="IH55"/>
      <c r="II55"/>
      <c r="IJ55"/>
      <c r="IK55"/>
      <c r="IL55"/>
      <c r="IM55"/>
    </row>
    <row r="56" spans="2:247" ht="14.25">
      <c r="B56" s="60">
        <v>4</v>
      </c>
      <c r="C56" s="60">
        <v>1</v>
      </c>
      <c r="D56" s="61" t="s">
        <v>236</v>
      </c>
      <c r="E56" s="62" t="s">
        <v>43</v>
      </c>
      <c r="F56" s="63">
        <v>2011</v>
      </c>
      <c r="G56" s="62" t="s">
        <v>237</v>
      </c>
      <c r="H56" s="64">
        <v>622</v>
      </c>
      <c r="I56" s="65" t="s">
        <v>238</v>
      </c>
      <c r="J56" s="63" t="s">
        <v>231</v>
      </c>
      <c r="IG56"/>
      <c r="IH56"/>
      <c r="II56"/>
      <c r="IJ56"/>
      <c r="IK56"/>
      <c r="IL56"/>
      <c r="IM56"/>
    </row>
    <row r="57" spans="2:247" ht="14.25">
      <c r="B57" s="88">
        <v>12</v>
      </c>
      <c r="C57" s="60">
        <v>2</v>
      </c>
      <c r="D57" s="61" t="s">
        <v>155</v>
      </c>
      <c r="E57" s="62" t="s">
        <v>38</v>
      </c>
      <c r="F57" s="63">
        <v>2011</v>
      </c>
      <c r="G57" s="62" t="s">
        <v>122</v>
      </c>
      <c r="H57" s="64">
        <v>642</v>
      </c>
      <c r="I57" s="65" t="s">
        <v>238</v>
      </c>
      <c r="J57" s="63" t="s">
        <v>231</v>
      </c>
      <c r="IG57"/>
      <c r="IH57"/>
      <c r="II57"/>
      <c r="IJ57"/>
      <c r="IK57"/>
      <c r="IL57"/>
      <c r="IM57"/>
    </row>
    <row r="58" spans="2:247" ht="14.25">
      <c r="B58" s="88">
        <v>6</v>
      </c>
      <c r="C58" s="60">
        <v>3</v>
      </c>
      <c r="D58" s="61" t="s">
        <v>239</v>
      </c>
      <c r="E58" s="62" t="s">
        <v>240</v>
      </c>
      <c r="F58" s="63">
        <v>2010</v>
      </c>
      <c r="G58" s="62" t="s">
        <v>132</v>
      </c>
      <c r="H58" s="64">
        <v>652</v>
      </c>
      <c r="I58" s="65" t="s">
        <v>238</v>
      </c>
      <c r="J58" s="63" t="s">
        <v>231</v>
      </c>
      <c r="IG58"/>
      <c r="IH58"/>
      <c r="II58"/>
      <c r="IJ58"/>
      <c r="IK58"/>
      <c r="IL58"/>
      <c r="IM58"/>
    </row>
    <row r="59" spans="2:247" ht="14.25">
      <c r="B59" s="11">
        <v>15</v>
      </c>
      <c r="C59" s="18">
        <v>4</v>
      </c>
      <c r="D59" s="66" t="s">
        <v>241</v>
      </c>
      <c r="E59" s="67" t="s">
        <v>242</v>
      </c>
      <c r="F59" s="68">
        <v>2011</v>
      </c>
      <c r="G59" s="67" t="s">
        <v>44</v>
      </c>
      <c r="H59" s="69">
        <v>727</v>
      </c>
      <c r="I59" s="70" t="s">
        <v>238</v>
      </c>
      <c r="J59" s="68" t="s">
        <v>231</v>
      </c>
      <c r="IG59"/>
      <c r="IH59"/>
      <c r="II59"/>
      <c r="IJ59"/>
      <c r="IK59"/>
      <c r="IL59"/>
      <c r="IM59"/>
    </row>
    <row r="60" spans="2:247" ht="14.25">
      <c r="B60" s="11">
        <v>13</v>
      </c>
      <c r="C60" s="18">
        <v>5</v>
      </c>
      <c r="D60" s="66" t="s">
        <v>82</v>
      </c>
      <c r="E60" s="67" t="s">
        <v>75</v>
      </c>
      <c r="F60" s="68">
        <v>2010</v>
      </c>
      <c r="G60" s="67" t="s">
        <v>44</v>
      </c>
      <c r="H60" s="69">
        <v>735</v>
      </c>
      <c r="I60" s="70" t="s">
        <v>238</v>
      </c>
      <c r="J60" s="68" t="s">
        <v>231</v>
      </c>
      <c r="IG60"/>
      <c r="IH60"/>
      <c r="II60"/>
      <c r="IJ60"/>
      <c r="IK60"/>
      <c r="IL60"/>
      <c r="IM60"/>
    </row>
    <row r="61" spans="2:247" ht="14.25">
      <c r="B61" s="11">
        <v>9</v>
      </c>
      <c r="C61" s="18">
        <v>6</v>
      </c>
      <c r="D61" s="66" t="s">
        <v>243</v>
      </c>
      <c r="E61" s="67" t="s">
        <v>244</v>
      </c>
      <c r="F61" s="68">
        <v>2010</v>
      </c>
      <c r="G61" s="67" t="s">
        <v>132</v>
      </c>
      <c r="H61" s="69">
        <v>750</v>
      </c>
      <c r="I61" s="70" t="s">
        <v>238</v>
      </c>
      <c r="J61" s="68" t="s">
        <v>231</v>
      </c>
      <c r="IG61"/>
      <c r="IH61"/>
      <c r="II61"/>
      <c r="IJ61"/>
      <c r="IK61"/>
      <c r="IL61"/>
      <c r="IM61"/>
    </row>
    <row r="62" spans="2:247" ht="14.25">
      <c r="B62" s="11">
        <v>5</v>
      </c>
      <c r="C62" s="18">
        <v>7</v>
      </c>
      <c r="D62" s="66" t="s">
        <v>245</v>
      </c>
      <c r="E62" s="67" t="s">
        <v>53</v>
      </c>
      <c r="F62" s="68">
        <v>2011</v>
      </c>
      <c r="G62" s="67" t="s">
        <v>110</v>
      </c>
      <c r="H62" s="69">
        <v>833</v>
      </c>
      <c r="I62" s="70" t="s">
        <v>238</v>
      </c>
      <c r="J62" s="68" t="s">
        <v>231</v>
      </c>
      <c r="IG62"/>
      <c r="IH62"/>
      <c r="II62"/>
      <c r="IJ62"/>
      <c r="IK62"/>
      <c r="IL62"/>
      <c r="IM62"/>
    </row>
    <row r="63" spans="2:247" ht="14.25">
      <c r="B63" s="18">
        <v>11</v>
      </c>
      <c r="C63" s="18">
        <v>8</v>
      </c>
      <c r="D63" s="66" t="s">
        <v>246</v>
      </c>
      <c r="E63" s="67" t="s">
        <v>114</v>
      </c>
      <c r="F63" s="68">
        <v>2011</v>
      </c>
      <c r="G63" s="67" t="s">
        <v>14</v>
      </c>
      <c r="H63" s="69">
        <v>855</v>
      </c>
      <c r="I63" s="70" t="s">
        <v>238</v>
      </c>
      <c r="J63" s="68" t="s">
        <v>231</v>
      </c>
      <c r="IG63"/>
      <c r="IH63"/>
      <c r="II63"/>
      <c r="IJ63"/>
      <c r="IK63"/>
      <c r="IL63"/>
      <c r="IM63"/>
    </row>
    <row r="64" spans="2:247" ht="14.25">
      <c r="B64" s="11">
        <v>3</v>
      </c>
      <c r="C64" s="18">
        <v>9</v>
      </c>
      <c r="D64" s="66" t="s">
        <v>202</v>
      </c>
      <c r="E64" s="67" t="s">
        <v>40</v>
      </c>
      <c r="F64" s="68">
        <v>2011</v>
      </c>
      <c r="G64" s="67" t="s">
        <v>44</v>
      </c>
      <c r="H64" s="69">
        <v>952</v>
      </c>
      <c r="I64" s="70" t="s">
        <v>238</v>
      </c>
      <c r="J64" s="68" t="s">
        <v>231</v>
      </c>
      <c r="IG64"/>
      <c r="IH64"/>
      <c r="II64"/>
      <c r="IJ64"/>
      <c r="IK64"/>
      <c r="IL64"/>
      <c r="IM64"/>
    </row>
  </sheetData>
  <sheetProtection selectLockedCells="1" selectUnlockedCells="1"/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9.28125" style="89" customWidth="1"/>
    <col min="2" max="3" width="9.28125" style="90" customWidth="1"/>
    <col min="4" max="4" width="21.140625" style="89" customWidth="1"/>
    <col min="5" max="16384" width="11.57421875" style="89" customWidth="1"/>
  </cols>
  <sheetData>
    <row r="1" ht="14.25" customHeight="1">
      <c r="A1" s="91"/>
    </row>
    <row r="2" spans="1:4" ht="14.25" customHeight="1">
      <c r="A2" s="92" t="s">
        <v>247</v>
      </c>
      <c r="B2" s="92"/>
      <c r="C2" s="92"/>
      <c r="D2" s="92"/>
    </row>
    <row r="3" ht="14.25" customHeight="1">
      <c r="A3" s="91"/>
    </row>
    <row r="4" spans="1:4" ht="14.25" customHeight="1">
      <c r="A4" s="93" t="s">
        <v>248</v>
      </c>
      <c r="B4" s="94" t="s">
        <v>249</v>
      </c>
      <c r="C4" s="94" t="s">
        <v>250</v>
      </c>
      <c r="D4" s="95"/>
    </row>
    <row r="5" spans="1:4" ht="14.25" customHeight="1">
      <c r="A5" s="93">
        <f aca="true" t="shared" si="0" ref="A5:A7">SUM(B5:C5)</f>
        <v>44</v>
      </c>
      <c r="B5" s="94">
        <v>39</v>
      </c>
      <c r="C5" s="94">
        <v>5</v>
      </c>
      <c r="D5" s="95" t="s">
        <v>251</v>
      </c>
    </row>
    <row r="6" spans="1:5" ht="14.25" customHeight="1">
      <c r="A6" s="93">
        <f t="shared" si="0"/>
        <v>19</v>
      </c>
      <c r="B6" s="94">
        <v>8</v>
      </c>
      <c r="C6" s="94">
        <v>11</v>
      </c>
      <c r="D6" s="95" t="s">
        <v>252</v>
      </c>
      <c r="E6" s="96"/>
    </row>
    <row r="7" spans="1:4" ht="14.25" customHeight="1">
      <c r="A7" s="93">
        <f t="shared" si="0"/>
        <v>4</v>
      </c>
      <c r="B7" s="94">
        <v>3</v>
      </c>
      <c r="C7" s="94">
        <v>1</v>
      </c>
      <c r="D7" s="95" t="s">
        <v>253</v>
      </c>
    </row>
    <row r="8" spans="1:4" ht="14.25" customHeight="1">
      <c r="A8" s="97">
        <f>SUM(A5:A7)</f>
        <v>67</v>
      </c>
      <c r="B8" s="98">
        <f>SUM(B5:B7)</f>
        <v>50</v>
      </c>
      <c r="C8" s="98">
        <f>SUM(C5:C7)</f>
        <v>17</v>
      </c>
      <c r="D8" s="95"/>
    </row>
    <row r="9" spans="1:4" ht="14.25" customHeight="1">
      <c r="A9" s="99"/>
      <c r="B9" s="94"/>
      <c r="C9" s="94"/>
      <c r="D9" s="95"/>
    </row>
    <row r="10" spans="1:4" ht="14.25" customHeight="1">
      <c r="A10" s="93">
        <f aca="true" t="shared" si="1" ref="A10:A13">SUM(B10:C10)</f>
        <v>21</v>
      </c>
      <c r="B10" s="94">
        <v>12</v>
      </c>
      <c r="C10" s="94">
        <v>9</v>
      </c>
      <c r="D10" s="95" t="s">
        <v>199</v>
      </c>
    </row>
    <row r="11" spans="1:4" ht="14.25" customHeight="1">
      <c r="A11" s="93">
        <f t="shared" si="1"/>
        <v>7</v>
      </c>
      <c r="B11" s="94">
        <v>5</v>
      </c>
      <c r="C11" s="94">
        <v>2</v>
      </c>
      <c r="D11" s="95" t="s">
        <v>173</v>
      </c>
    </row>
    <row r="12" spans="1:5" ht="14.25" customHeight="1">
      <c r="A12" s="93">
        <f t="shared" si="1"/>
        <v>15</v>
      </c>
      <c r="B12" s="94">
        <v>9</v>
      </c>
      <c r="C12" s="94">
        <v>6</v>
      </c>
      <c r="D12" s="95" t="s">
        <v>238</v>
      </c>
      <c r="E12" s="96"/>
    </row>
    <row r="13" spans="1:4" ht="14.25" customHeight="1">
      <c r="A13" s="93">
        <f t="shared" si="1"/>
        <v>17</v>
      </c>
      <c r="B13" s="94">
        <v>10</v>
      </c>
      <c r="C13" s="94">
        <v>7</v>
      </c>
      <c r="D13" s="95" t="s">
        <v>223</v>
      </c>
    </row>
    <row r="14" spans="1:4" ht="14.25" customHeight="1">
      <c r="A14" s="97">
        <f>SUM(A10:A13)</f>
        <v>60</v>
      </c>
      <c r="B14" s="98">
        <f>SUM(B10:B13)</f>
        <v>36</v>
      </c>
      <c r="C14" s="98">
        <f>SUM(C10:C13)</f>
        <v>24</v>
      </c>
      <c r="D14" s="95"/>
    </row>
    <row r="15" spans="1:4" ht="14.25" customHeight="1">
      <c r="A15" s="99"/>
      <c r="B15" s="94"/>
      <c r="C15" s="94"/>
      <c r="D15" s="95"/>
    </row>
    <row r="16" spans="1:5" ht="14.25" customHeight="1">
      <c r="A16" s="100">
        <f>A8+A14</f>
        <v>127</v>
      </c>
      <c r="B16" s="101">
        <f>SUM(B8)+B14</f>
        <v>86</v>
      </c>
      <c r="C16" s="101">
        <f>SUM(C8)+C14</f>
        <v>41</v>
      </c>
      <c r="D16" s="95"/>
      <c r="E16" s="102"/>
    </row>
    <row r="18" spans="1:4" ht="14.25" customHeight="1">
      <c r="A18" s="103" t="s">
        <v>254</v>
      </c>
      <c r="B18" s="103"/>
      <c r="C18" s="103"/>
      <c r="D18" s="103"/>
    </row>
  </sheetData>
  <sheetProtection selectLockedCells="1" selectUnlockedCells="1"/>
  <mergeCells count="2">
    <mergeCell ref="A2:D2"/>
    <mergeCell ref="A18:D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2019-06-02T12:52:49Z</cp:lastPrinted>
  <dcterms:modified xsi:type="dcterms:W3CDTF">2022-06-28T23:40:10Z</dcterms:modified>
  <cp:category/>
  <cp:version/>
  <cp:contentType/>
  <cp:contentStatus/>
  <cp:revision>69</cp:revision>
</cp:coreProperties>
</file>